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22635" windowHeight="442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31" i="1" l="1"/>
  <c r="C14" i="1"/>
  <c r="C15" i="1"/>
  <c r="C31" i="1"/>
  <c r="B32" i="1"/>
  <c r="C32" i="1"/>
  <c r="F15" i="1"/>
  <c r="F31" i="1"/>
  <c r="H31" i="1" s="1"/>
  <c r="F14" i="1"/>
  <c r="F32" i="1"/>
  <c r="H32" i="1" s="1"/>
  <c r="D31" i="1"/>
  <c r="C17" i="1"/>
  <c r="C16" i="1"/>
  <c r="E31" i="1"/>
  <c r="D32" i="1"/>
  <c r="E32" i="1"/>
  <c r="B33" i="1"/>
  <c r="C33" i="1"/>
  <c r="B34" i="1"/>
  <c r="F33" i="1"/>
  <c r="H33" i="1" s="1"/>
  <c r="D33" i="1"/>
  <c r="E33" i="1"/>
  <c r="C34" i="1"/>
  <c r="B35" i="1"/>
  <c r="F34" i="1"/>
  <c r="H34" i="1" s="1"/>
  <c r="D34" i="1"/>
  <c r="E34" i="1"/>
  <c r="C35" i="1"/>
  <c r="B36" i="1"/>
  <c r="F35" i="1"/>
  <c r="H35" i="1" s="1"/>
  <c r="D35" i="1"/>
  <c r="E35" i="1"/>
  <c r="C36" i="1"/>
  <c r="B37" i="1"/>
  <c r="F36" i="1"/>
  <c r="H36" i="1" s="1"/>
  <c r="D36" i="1"/>
  <c r="E36" i="1"/>
  <c r="C37" i="1"/>
  <c r="B38" i="1"/>
  <c r="F37" i="1"/>
  <c r="H37" i="1" s="1"/>
  <c r="D37" i="1"/>
  <c r="E37" i="1"/>
  <c r="C38" i="1"/>
  <c r="B39" i="1"/>
  <c r="F38" i="1"/>
  <c r="H38" i="1" s="1"/>
  <c r="D38" i="1"/>
  <c r="E38" i="1"/>
  <c r="C39" i="1"/>
  <c r="B40" i="1"/>
  <c r="F39" i="1"/>
  <c r="H39" i="1" s="1"/>
  <c r="D39" i="1"/>
  <c r="E39" i="1"/>
  <c r="C40" i="1"/>
  <c r="B41" i="1"/>
  <c r="F40" i="1"/>
  <c r="H40" i="1" s="1"/>
  <c r="D40" i="1"/>
  <c r="E40" i="1"/>
  <c r="C41" i="1"/>
  <c r="B42" i="1"/>
  <c r="F41" i="1"/>
  <c r="H41" i="1" s="1"/>
  <c r="D41" i="1"/>
  <c r="E41" i="1"/>
  <c r="C42" i="1"/>
  <c r="B43" i="1"/>
  <c r="F42" i="1"/>
  <c r="H42" i="1" s="1"/>
  <c r="D42" i="1"/>
  <c r="E42" i="1"/>
  <c r="C43" i="1"/>
  <c r="B44" i="1"/>
  <c r="F43" i="1"/>
  <c r="H43" i="1" s="1"/>
  <c r="D43" i="1"/>
  <c r="E43" i="1"/>
  <c r="C44" i="1"/>
  <c r="B45" i="1"/>
  <c r="F44" i="1"/>
  <c r="H44" i="1" s="1"/>
  <c r="D44" i="1"/>
  <c r="E44" i="1"/>
  <c r="C45" i="1"/>
  <c r="B46" i="1"/>
  <c r="F45" i="1"/>
  <c r="H45" i="1" s="1"/>
  <c r="D45" i="1"/>
  <c r="E45" i="1"/>
  <c r="C46" i="1"/>
  <c r="B47" i="1"/>
  <c r="F46" i="1"/>
  <c r="H46" i="1" s="1"/>
  <c r="D46" i="1"/>
  <c r="E46" i="1"/>
  <c r="C47" i="1"/>
  <c r="B48" i="1"/>
  <c r="F47" i="1"/>
  <c r="H47" i="1" s="1"/>
  <c r="D47" i="1"/>
  <c r="E47" i="1"/>
  <c r="C48" i="1"/>
  <c r="B49" i="1"/>
  <c r="F48" i="1"/>
  <c r="H48" i="1" s="1"/>
  <c r="D48" i="1"/>
  <c r="E48" i="1"/>
  <c r="C49" i="1"/>
  <c r="B50" i="1"/>
  <c r="F49" i="1"/>
  <c r="H49" i="1" s="1"/>
  <c r="D49" i="1"/>
  <c r="E49" i="1"/>
  <c r="C50" i="1"/>
  <c r="B51" i="1"/>
  <c r="F50" i="1"/>
  <c r="H50" i="1" s="1"/>
  <c r="D50" i="1"/>
  <c r="E50" i="1"/>
  <c r="C51" i="1"/>
  <c r="B52" i="1"/>
  <c r="F51" i="1"/>
  <c r="H51" i="1" s="1"/>
  <c r="D51" i="1"/>
  <c r="E51" i="1"/>
  <c r="C52" i="1"/>
  <c r="B53" i="1"/>
  <c r="F52" i="1"/>
  <c r="H52" i="1" s="1"/>
  <c r="D52" i="1"/>
  <c r="E52" i="1"/>
  <c r="C53" i="1"/>
  <c r="B54" i="1"/>
  <c r="F53" i="1"/>
  <c r="H53" i="1" s="1"/>
  <c r="D53" i="1"/>
  <c r="E53" i="1"/>
  <c r="C54" i="1"/>
  <c r="B55" i="1"/>
  <c r="F54" i="1"/>
  <c r="H54" i="1" s="1"/>
  <c r="D54" i="1"/>
  <c r="E54" i="1"/>
  <c r="C55" i="1"/>
  <c r="B56" i="1"/>
  <c r="F55" i="1"/>
  <c r="H55" i="1" s="1"/>
  <c r="D55" i="1"/>
  <c r="E55" i="1"/>
  <c r="C56" i="1"/>
  <c r="B57" i="1"/>
  <c r="F56" i="1"/>
  <c r="H56" i="1" s="1"/>
  <c r="D56" i="1"/>
  <c r="E56" i="1"/>
  <c r="C57" i="1"/>
  <c r="B58" i="1"/>
  <c r="F57" i="1"/>
  <c r="H57" i="1" s="1"/>
  <c r="D57" i="1"/>
  <c r="E57" i="1"/>
  <c r="C58" i="1"/>
  <c r="B59" i="1"/>
  <c r="F58" i="1"/>
  <c r="H58" i="1" s="1"/>
  <c r="D58" i="1"/>
  <c r="E58" i="1"/>
  <c r="C59" i="1"/>
  <c r="B60" i="1"/>
  <c r="F59" i="1"/>
  <c r="H59" i="1" s="1"/>
  <c r="D59" i="1"/>
  <c r="E59" i="1"/>
  <c r="C60" i="1"/>
  <c r="B61" i="1"/>
  <c r="F60" i="1"/>
  <c r="H60" i="1" s="1"/>
  <c r="D60" i="1"/>
  <c r="E60" i="1"/>
  <c r="C61" i="1"/>
  <c r="B62" i="1"/>
  <c r="F61" i="1"/>
  <c r="H61" i="1" s="1"/>
  <c r="D61" i="1"/>
  <c r="E61" i="1"/>
  <c r="C62" i="1"/>
  <c r="B63" i="1"/>
  <c r="F62" i="1"/>
  <c r="H62" i="1" s="1"/>
  <c r="D62" i="1"/>
  <c r="E62" i="1"/>
  <c r="C63" i="1"/>
  <c r="B64" i="1"/>
  <c r="F63" i="1"/>
  <c r="H63" i="1" s="1"/>
  <c r="D63" i="1"/>
  <c r="E63" i="1"/>
  <c r="C64" i="1"/>
  <c r="B65" i="1"/>
  <c r="F64" i="1"/>
  <c r="H64" i="1" s="1"/>
  <c r="D64" i="1"/>
  <c r="E64" i="1"/>
  <c r="C65" i="1"/>
  <c r="B66" i="1"/>
  <c r="F65" i="1"/>
  <c r="H65" i="1" s="1"/>
  <c r="D65" i="1"/>
  <c r="E65" i="1"/>
  <c r="C66" i="1"/>
  <c r="B67" i="1"/>
  <c r="F66" i="1"/>
  <c r="H66" i="1" s="1"/>
  <c r="D66" i="1"/>
  <c r="E66" i="1"/>
  <c r="C67" i="1"/>
  <c r="B68" i="1"/>
  <c r="F67" i="1"/>
  <c r="H67" i="1" s="1"/>
  <c r="D67" i="1"/>
  <c r="E67" i="1"/>
  <c r="C68" i="1"/>
  <c r="B69" i="1"/>
  <c r="F68" i="1"/>
  <c r="H68" i="1" s="1"/>
  <c r="D68" i="1"/>
  <c r="E68" i="1"/>
  <c r="C69" i="1"/>
  <c r="B70" i="1"/>
  <c r="F69" i="1"/>
  <c r="H69" i="1" s="1"/>
  <c r="D69" i="1"/>
  <c r="E69" i="1"/>
  <c r="C70" i="1"/>
  <c r="B71" i="1"/>
  <c r="F70" i="1"/>
  <c r="H70" i="1" s="1"/>
  <c r="D70" i="1"/>
  <c r="E70" i="1"/>
  <c r="C71" i="1"/>
  <c r="B72" i="1"/>
  <c r="F71" i="1"/>
  <c r="H71" i="1" s="1"/>
  <c r="D71" i="1"/>
  <c r="E71" i="1"/>
  <c r="C72" i="1"/>
  <c r="B73" i="1"/>
  <c r="F72" i="1"/>
  <c r="H72" i="1" s="1"/>
  <c r="D72" i="1"/>
  <c r="E72" i="1"/>
  <c r="C73" i="1"/>
  <c r="B74" i="1"/>
  <c r="F73" i="1"/>
  <c r="H73" i="1" s="1"/>
  <c r="D73" i="1"/>
  <c r="E73" i="1"/>
  <c r="C74" i="1"/>
  <c r="B75" i="1"/>
  <c r="F74" i="1"/>
  <c r="H74" i="1" s="1"/>
  <c r="D74" i="1"/>
  <c r="E74" i="1"/>
  <c r="C75" i="1"/>
  <c r="B76" i="1"/>
  <c r="F75" i="1"/>
  <c r="H75" i="1" s="1"/>
  <c r="D75" i="1"/>
  <c r="E75" i="1"/>
  <c r="C76" i="1"/>
  <c r="B77" i="1"/>
  <c r="F76" i="1"/>
  <c r="H76" i="1" s="1"/>
  <c r="D76" i="1"/>
  <c r="E76" i="1"/>
  <c r="C77" i="1"/>
  <c r="B78" i="1"/>
  <c r="F77" i="1"/>
  <c r="H77" i="1" s="1"/>
  <c r="D77" i="1"/>
  <c r="E77" i="1"/>
  <c r="C78" i="1"/>
  <c r="B79" i="1"/>
  <c r="F78" i="1"/>
  <c r="H78" i="1" s="1"/>
  <c r="D78" i="1"/>
  <c r="E78" i="1"/>
  <c r="C79" i="1"/>
  <c r="B80" i="1"/>
  <c r="F79" i="1"/>
  <c r="H79" i="1" s="1"/>
  <c r="D79" i="1"/>
  <c r="E79" i="1"/>
  <c r="C80" i="1"/>
  <c r="B81" i="1"/>
  <c r="F80" i="1"/>
  <c r="H80" i="1" s="1"/>
  <c r="D80" i="1"/>
  <c r="E80" i="1"/>
  <c r="C81" i="1"/>
  <c r="B82" i="1"/>
  <c r="F81" i="1"/>
  <c r="H81" i="1" s="1"/>
  <c r="D81" i="1"/>
  <c r="E81" i="1"/>
  <c r="C82" i="1"/>
  <c r="B83" i="1"/>
  <c r="F82" i="1"/>
  <c r="H82" i="1" s="1"/>
  <c r="D82" i="1"/>
  <c r="E82" i="1"/>
  <c r="C83" i="1"/>
  <c r="B84" i="1"/>
  <c r="F83" i="1"/>
  <c r="H83" i="1" s="1"/>
  <c r="D83" i="1"/>
  <c r="E83" i="1"/>
  <c r="C84" i="1"/>
  <c r="B85" i="1"/>
  <c r="F84" i="1"/>
  <c r="H84" i="1" s="1"/>
  <c r="D84" i="1"/>
  <c r="E84" i="1"/>
  <c r="C85" i="1"/>
  <c r="B86" i="1"/>
  <c r="F85" i="1"/>
  <c r="H85" i="1" s="1"/>
  <c r="D85" i="1"/>
  <c r="E85" i="1"/>
  <c r="C86" i="1"/>
  <c r="B87" i="1"/>
  <c r="F86" i="1"/>
  <c r="H86" i="1" s="1"/>
  <c r="D86" i="1"/>
  <c r="E86" i="1"/>
  <c r="C87" i="1"/>
  <c r="B88" i="1"/>
  <c r="F87" i="1"/>
  <c r="H87" i="1" s="1"/>
  <c r="D87" i="1"/>
  <c r="E87" i="1"/>
  <c r="C88" i="1"/>
  <c r="B89" i="1"/>
  <c r="F88" i="1"/>
  <c r="H88" i="1" s="1"/>
  <c r="D88" i="1"/>
  <c r="E88" i="1"/>
  <c r="C89" i="1"/>
  <c r="B90" i="1"/>
  <c r="F89" i="1"/>
  <c r="H89" i="1" s="1"/>
  <c r="D89" i="1"/>
  <c r="E89" i="1"/>
  <c r="C90" i="1"/>
  <c r="B91" i="1"/>
  <c r="F90" i="1"/>
  <c r="H90" i="1" s="1"/>
  <c r="D90" i="1"/>
  <c r="E90" i="1"/>
  <c r="C91" i="1"/>
  <c r="B92" i="1"/>
  <c r="F91" i="1"/>
  <c r="H91" i="1" s="1"/>
  <c r="D91" i="1"/>
  <c r="E91" i="1"/>
  <c r="C92" i="1"/>
  <c r="B93" i="1"/>
  <c r="F92" i="1"/>
  <c r="H92" i="1" s="1"/>
  <c r="D92" i="1"/>
  <c r="E92" i="1"/>
  <c r="C93" i="1"/>
  <c r="B94" i="1"/>
  <c r="F93" i="1"/>
  <c r="H93" i="1" s="1"/>
  <c r="D93" i="1"/>
  <c r="E93" i="1"/>
  <c r="C94" i="1"/>
  <c r="B95" i="1"/>
  <c r="F94" i="1"/>
  <c r="H94" i="1" s="1"/>
  <c r="D94" i="1"/>
  <c r="E94" i="1"/>
  <c r="C95" i="1"/>
  <c r="B96" i="1"/>
  <c r="F95" i="1"/>
  <c r="H95" i="1" s="1"/>
  <c r="D95" i="1"/>
  <c r="E95" i="1"/>
  <c r="C96" i="1"/>
  <c r="B97" i="1"/>
  <c r="F96" i="1"/>
  <c r="H96" i="1" s="1"/>
  <c r="D96" i="1"/>
  <c r="E96" i="1"/>
  <c r="C97" i="1"/>
  <c r="B98" i="1"/>
  <c r="F97" i="1"/>
  <c r="H97" i="1" s="1"/>
  <c r="D97" i="1"/>
  <c r="E97" i="1"/>
  <c r="C98" i="1"/>
  <c r="B99" i="1"/>
  <c r="F98" i="1"/>
  <c r="H98" i="1" s="1"/>
  <c r="D98" i="1"/>
  <c r="E98" i="1"/>
  <c r="C99" i="1"/>
  <c r="B100" i="1"/>
  <c r="F99" i="1"/>
  <c r="H99" i="1" s="1"/>
  <c r="D99" i="1"/>
  <c r="E99" i="1"/>
  <c r="C100" i="1"/>
  <c r="B101" i="1"/>
  <c r="F100" i="1"/>
  <c r="H100" i="1" s="1"/>
  <c r="D100" i="1"/>
  <c r="E100" i="1"/>
  <c r="C101" i="1"/>
  <c r="B102" i="1"/>
  <c r="F101" i="1"/>
  <c r="H101" i="1" s="1"/>
  <c r="D101" i="1"/>
  <c r="E101" i="1"/>
  <c r="C102" i="1"/>
  <c r="B103" i="1"/>
  <c r="F102" i="1"/>
  <c r="H102" i="1" s="1"/>
  <c r="D102" i="1"/>
  <c r="E102" i="1"/>
  <c r="C103" i="1"/>
  <c r="B104" i="1"/>
  <c r="F103" i="1"/>
  <c r="H103" i="1" s="1"/>
  <c r="D103" i="1"/>
  <c r="E103" i="1"/>
  <c r="C104" i="1"/>
  <c r="B105" i="1"/>
  <c r="F104" i="1"/>
  <c r="H104" i="1" s="1"/>
  <c r="D104" i="1"/>
  <c r="E104" i="1"/>
  <c r="C105" i="1"/>
  <c r="B106" i="1"/>
  <c r="F105" i="1"/>
  <c r="H105" i="1" s="1"/>
  <c r="D105" i="1"/>
  <c r="E105" i="1"/>
  <c r="C106" i="1"/>
  <c r="B107" i="1"/>
  <c r="F106" i="1"/>
  <c r="H106" i="1" s="1"/>
  <c r="D106" i="1"/>
  <c r="E106" i="1"/>
  <c r="C107" i="1"/>
  <c r="B108" i="1"/>
  <c r="F107" i="1"/>
  <c r="H107" i="1" s="1"/>
  <c r="D107" i="1"/>
  <c r="E107" i="1"/>
  <c r="C108" i="1"/>
  <c r="B109" i="1"/>
  <c r="F108" i="1"/>
  <c r="H108" i="1" s="1"/>
  <c r="D108" i="1"/>
  <c r="E108" i="1"/>
  <c r="C109" i="1"/>
  <c r="B110" i="1"/>
  <c r="F109" i="1"/>
  <c r="H109" i="1" s="1"/>
  <c r="D109" i="1"/>
  <c r="E109" i="1"/>
  <c r="C110" i="1"/>
  <c r="B111" i="1"/>
  <c r="F110" i="1"/>
  <c r="H110" i="1" s="1"/>
  <c r="D110" i="1"/>
  <c r="E110" i="1"/>
  <c r="C111" i="1"/>
  <c r="B112" i="1"/>
  <c r="F111" i="1"/>
  <c r="H111" i="1" s="1"/>
  <c r="D111" i="1"/>
  <c r="E111" i="1"/>
  <c r="C112" i="1"/>
  <c r="B113" i="1"/>
  <c r="F112" i="1"/>
  <c r="H112" i="1" s="1"/>
  <c r="D112" i="1"/>
  <c r="E112" i="1"/>
  <c r="C113" i="1"/>
  <c r="B114" i="1"/>
  <c r="F113" i="1"/>
  <c r="H113" i="1" s="1"/>
  <c r="D113" i="1"/>
  <c r="E113" i="1"/>
  <c r="C114" i="1"/>
  <c r="B115" i="1"/>
  <c r="F114" i="1"/>
  <c r="H114" i="1" s="1"/>
  <c r="D114" i="1"/>
  <c r="E114" i="1"/>
  <c r="C115" i="1"/>
  <c r="B116" i="1"/>
  <c r="F115" i="1"/>
  <c r="H115" i="1" s="1"/>
  <c r="D115" i="1"/>
  <c r="E115" i="1"/>
  <c r="C116" i="1"/>
  <c r="B117" i="1"/>
  <c r="F116" i="1"/>
  <c r="H116" i="1" s="1"/>
  <c r="D116" i="1"/>
  <c r="E116" i="1"/>
  <c r="C117" i="1"/>
  <c r="B118" i="1"/>
  <c r="F117" i="1"/>
  <c r="H117" i="1" s="1"/>
  <c r="D117" i="1"/>
  <c r="E117" i="1"/>
  <c r="C118" i="1"/>
  <c r="B119" i="1"/>
  <c r="F118" i="1"/>
  <c r="H118" i="1" s="1"/>
  <c r="D118" i="1"/>
  <c r="E118" i="1"/>
  <c r="C119" i="1"/>
  <c r="B120" i="1"/>
  <c r="F119" i="1"/>
  <c r="H119" i="1" s="1"/>
  <c r="D119" i="1"/>
  <c r="E119" i="1"/>
  <c r="C120" i="1"/>
  <c r="B121" i="1"/>
  <c r="F120" i="1"/>
  <c r="H120" i="1" s="1"/>
  <c r="D120" i="1"/>
  <c r="E120" i="1"/>
  <c r="C121" i="1"/>
  <c r="B122" i="1"/>
  <c r="F121" i="1"/>
  <c r="H121" i="1" s="1"/>
  <c r="D121" i="1"/>
  <c r="E121" i="1"/>
  <c r="C122" i="1"/>
  <c r="B123" i="1"/>
  <c r="F122" i="1"/>
  <c r="H122" i="1" s="1"/>
  <c r="D122" i="1"/>
  <c r="E122" i="1"/>
  <c r="C123" i="1"/>
  <c r="B124" i="1"/>
  <c r="F123" i="1"/>
  <c r="H123" i="1" s="1"/>
  <c r="D123" i="1"/>
  <c r="E123" i="1"/>
  <c r="C124" i="1"/>
  <c r="B125" i="1"/>
  <c r="F124" i="1"/>
  <c r="H124" i="1" s="1"/>
  <c r="D124" i="1"/>
  <c r="E124" i="1"/>
  <c r="C125" i="1"/>
  <c r="B126" i="1"/>
  <c r="F125" i="1"/>
  <c r="H125" i="1" s="1"/>
  <c r="D125" i="1"/>
  <c r="E125" i="1"/>
  <c r="C126" i="1"/>
  <c r="B127" i="1"/>
  <c r="F126" i="1"/>
  <c r="H126" i="1" s="1"/>
  <c r="D126" i="1"/>
  <c r="E126" i="1"/>
  <c r="C127" i="1"/>
  <c r="B128" i="1"/>
  <c r="F127" i="1"/>
  <c r="H127" i="1" s="1"/>
  <c r="D127" i="1"/>
  <c r="E127" i="1"/>
  <c r="C128" i="1"/>
  <c r="B129" i="1"/>
  <c r="F128" i="1"/>
  <c r="H128" i="1" s="1"/>
  <c r="D128" i="1"/>
  <c r="E128" i="1"/>
  <c r="C129" i="1"/>
  <c r="B130" i="1"/>
  <c r="F129" i="1"/>
  <c r="H129" i="1" s="1"/>
  <c r="D129" i="1"/>
  <c r="E129" i="1"/>
  <c r="C130" i="1"/>
  <c r="B131" i="1"/>
  <c r="F130" i="1"/>
  <c r="H130" i="1" s="1"/>
  <c r="D130" i="1"/>
  <c r="E130" i="1"/>
  <c r="C131" i="1"/>
  <c r="B132" i="1"/>
  <c r="F131" i="1"/>
  <c r="H131" i="1" s="1"/>
  <c r="D131" i="1"/>
  <c r="E131" i="1"/>
  <c r="C132" i="1"/>
  <c r="B133" i="1"/>
  <c r="F132" i="1"/>
  <c r="H132" i="1" s="1"/>
  <c r="D132" i="1"/>
  <c r="E132" i="1"/>
  <c r="C133" i="1"/>
  <c r="B134" i="1"/>
  <c r="F133" i="1"/>
  <c r="H133" i="1" s="1"/>
  <c r="D133" i="1"/>
  <c r="E133" i="1"/>
  <c r="C134" i="1"/>
  <c r="B135" i="1"/>
  <c r="F134" i="1"/>
  <c r="H134" i="1" s="1"/>
  <c r="D134" i="1"/>
  <c r="E134" i="1"/>
  <c r="C135" i="1"/>
  <c r="B136" i="1"/>
  <c r="F135" i="1"/>
  <c r="H135" i="1" s="1"/>
  <c r="D135" i="1"/>
  <c r="E135" i="1"/>
  <c r="C136" i="1"/>
  <c r="B137" i="1"/>
  <c r="F136" i="1"/>
  <c r="H136" i="1" s="1"/>
  <c r="D136" i="1"/>
  <c r="E136" i="1"/>
  <c r="C137" i="1"/>
  <c r="B138" i="1"/>
  <c r="F137" i="1"/>
  <c r="H137" i="1" s="1"/>
  <c r="D137" i="1"/>
  <c r="E137" i="1"/>
  <c r="C138" i="1"/>
  <c r="B139" i="1"/>
  <c r="F138" i="1"/>
  <c r="H138" i="1" s="1"/>
  <c r="D138" i="1"/>
  <c r="E138" i="1"/>
  <c r="C139" i="1"/>
  <c r="B140" i="1"/>
  <c r="F139" i="1"/>
  <c r="H139" i="1" s="1"/>
  <c r="D139" i="1"/>
  <c r="E139" i="1"/>
  <c r="C140" i="1"/>
  <c r="B141" i="1"/>
  <c r="F140" i="1"/>
  <c r="H140" i="1" s="1"/>
  <c r="D140" i="1"/>
  <c r="E140" i="1"/>
  <c r="C141" i="1"/>
  <c r="B142" i="1"/>
  <c r="F141" i="1"/>
  <c r="H141" i="1" s="1"/>
  <c r="D141" i="1"/>
  <c r="E141" i="1"/>
  <c r="C142" i="1"/>
  <c r="B143" i="1"/>
  <c r="F142" i="1"/>
  <c r="H142" i="1" s="1"/>
  <c r="D142" i="1"/>
  <c r="E142" i="1"/>
  <c r="C143" i="1"/>
  <c r="B144" i="1"/>
  <c r="F143" i="1"/>
  <c r="H143" i="1" s="1"/>
  <c r="D143" i="1"/>
  <c r="E143" i="1"/>
  <c r="C144" i="1"/>
  <c r="B145" i="1"/>
  <c r="F144" i="1"/>
  <c r="H144" i="1" s="1"/>
  <c r="D144" i="1"/>
  <c r="E144" i="1"/>
  <c r="C145" i="1"/>
  <c r="B146" i="1"/>
  <c r="F145" i="1"/>
  <c r="H145" i="1" s="1"/>
  <c r="D145" i="1"/>
  <c r="E145" i="1"/>
  <c r="C146" i="1"/>
  <c r="B147" i="1"/>
  <c r="F146" i="1"/>
  <c r="H146" i="1" s="1"/>
  <c r="D146" i="1"/>
  <c r="E146" i="1"/>
  <c r="C147" i="1"/>
  <c r="B148" i="1"/>
  <c r="F147" i="1"/>
  <c r="H147" i="1" s="1"/>
  <c r="D147" i="1"/>
  <c r="E147" i="1"/>
  <c r="C148" i="1"/>
  <c r="B149" i="1"/>
  <c r="F148" i="1"/>
  <c r="H148" i="1" s="1"/>
  <c r="D148" i="1"/>
  <c r="E148" i="1"/>
  <c r="C149" i="1"/>
  <c r="B150" i="1"/>
  <c r="F149" i="1"/>
  <c r="H149" i="1" s="1"/>
  <c r="D149" i="1"/>
  <c r="E149" i="1"/>
  <c r="C150" i="1"/>
  <c r="B151" i="1"/>
  <c r="F150" i="1"/>
  <c r="H150" i="1" s="1"/>
  <c r="D150" i="1"/>
  <c r="E150" i="1"/>
  <c r="C151" i="1"/>
  <c r="B152" i="1"/>
  <c r="F151" i="1"/>
  <c r="H151" i="1" s="1"/>
  <c r="D151" i="1"/>
  <c r="E151" i="1"/>
  <c r="C152" i="1"/>
  <c r="B153" i="1"/>
  <c r="F152" i="1"/>
  <c r="H152" i="1" s="1"/>
  <c r="D152" i="1"/>
  <c r="E152" i="1"/>
  <c r="C153" i="1"/>
  <c r="B154" i="1"/>
  <c r="F153" i="1"/>
  <c r="H153" i="1" s="1"/>
  <c r="D153" i="1"/>
  <c r="E153" i="1"/>
  <c r="C154" i="1"/>
  <c r="B155" i="1"/>
  <c r="F154" i="1"/>
  <c r="H154" i="1" s="1"/>
  <c r="D154" i="1"/>
  <c r="E154" i="1"/>
  <c r="C155" i="1"/>
  <c r="B156" i="1"/>
  <c r="F155" i="1"/>
  <c r="H155" i="1" s="1"/>
  <c r="D155" i="1"/>
  <c r="E155" i="1"/>
  <c r="C156" i="1"/>
  <c r="B157" i="1"/>
  <c r="F156" i="1"/>
  <c r="H156" i="1" s="1"/>
  <c r="D156" i="1"/>
  <c r="E156" i="1"/>
  <c r="C157" i="1"/>
  <c r="B158" i="1"/>
  <c r="F157" i="1"/>
  <c r="H157" i="1" s="1"/>
  <c r="D157" i="1"/>
  <c r="E157" i="1"/>
  <c r="C158" i="1"/>
  <c r="B159" i="1"/>
  <c r="F158" i="1"/>
  <c r="H158" i="1" s="1"/>
  <c r="D158" i="1"/>
  <c r="E158" i="1"/>
  <c r="C159" i="1"/>
  <c r="B160" i="1"/>
  <c r="F159" i="1"/>
  <c r="H159" i="1" s="1"/>
  <c r="D159" i="1"/>
  <c r="E159" i="1"/>
  <c r="C160" i="1"/>
  <c r="B161" i="1"/>
  <c r="F160" i="1"/>
  <c r="H160" i="1" s="1"/>
  <c r="D160" i="1"/>
  <c r="E160" i="1"/>
  <c r="C161" i="1"/>
  <c r="B162" i="1"/>
  <c r="F161" i="1"/>
  <c r="H161" i="1" s="1"/>
  <c r="D161" i="1"/>
  <c r="E161" i="1"/>
  <c r="C162" i="1"/>
  <c r="B163" i="1"/>
  <c r="F162" i="1"/>
  <c r="H162" i="1" s="1"/>
  <c r="D162" i="1"/>
  <c r="E162" i="1"/>
  <c r="C163" i="1"/>
  <c r="B164" i="1"/>
  <c r="F163" i="1"/>
  <c r="H163" i="1" s="1"/>
  <c r="D163" i="1"/>
  <c r="E163" i="1"/>
  <c r="C164" i="1"/>
  <c r="B165" i="1"/>
  <c r="F164" i="1"/>
  <c r="H164" i="1" s="1"/>
  <c r="D164" i="1"/>
  <c r="E164" i="1"/>
  <c r="C165" i="1"/>
  <c r="B166" i="1"/>
  <c r="F165" i="1"/>
  <c r="H165" i="1" s="1"/>
  <c r="D165" i="1"/>
  <c r="E165" i="1"/>
  <c r="C166" i="1"/>
  <c r="B167" i="1"/>
  <c r="F166" i="1"/>
  <c r="H166" i="1" s="1"/>
  <c r="D166" i="1"/>
  <c r="E166" i="1"/>
  <c r="C167" i="1"/>
  <c r="B168" i="1"/>
  <c r="F167" i="1"/>
  <c r="H167" i="1" s="1"/>
  <c r="D167" i="1"/>
  <c r="E167" i="1"/>
  <c r="C168" i="1"/>
  <c r="B169" i="1"/>
  <c r="F168" i="1"/>
  <c r="H168" i="1" s="1"/>
  <c r="D168" i="1"/>
  <c r="E168" i="1"/>
  <c r="C169" i="1"/>
  <c r="B170" i="1"/>
  <c r="F169" i="1"/>
  <c r="H169" i="1" s="1"/>
  <c r="D169" i="1"/>
  <c r="E169" i="1"/>
  <c r="C170" i="1"/>
  <c r="B171" i="1"/>
  <c r="F170" i="1"/>
  <c r="H170" i="1" s="1"/>
  <c r="D170" i="1"/>
  <c r="E170" i="1"/>
  <c r="C171" i="1"/>
  <c r="B172" i="1"/>
  <c r="F171" i="1"/>
  <c r="H171" i="1" s="1"/>
  <c r="D171" i="1"/>
  <c r="E171" i="1"/>
  <c r="C172" i="1"/>
  <c r="B173" i="1"/>
  <c r="F172" i="1"/>
  <c r="H172" i="1" s="1"/>
  <c r="D172" i="1"/>
  <c r="E172" i="1"/>
  <c r="C173" i="1"/>
  <c r="B174" i="1"/>
  <c r="F173" i="1"/>
  <c r="H173" i="1" s="1"/>
  <c r="D173" i="1"/>
  <c r="E173" i="1"/>
  <c r="C174" i="1"/>
  <c r="B175" i="1"/>
  <c r="F174" i="1"/>
  <c r="H174" i="1" s="1"/>
  <c r="D174" i="1"/>
  <c r="E174" i="1"/>
  <c r="C175" i="1"/>
  <c r="B176" i="1"/>
  <c r="F175" i="1"/>
  <c r="H175" i="1" s="1"/>
  <c r="D175" i="1"/>
  <c r="E175" i="1"/>
  <c r="C176" i="1"/>
  <c r="B177" i="1"/>
  <c r="F176" i="1"/>
  <c r="H176" i="1" s="1"/>
  <c r="D176" i="1"/>
  <c r="E176" i="1"/>
  <c r="C177" i="1"/>
  <c r="B178" i="1"/>
  <c r="F177" i="1"/>
  <c r="H177" i="1" s="1"/>
  <c r="D177" i="1"/>
  <c r="E177" i="1"/>
  <c r="C178" i="1"/>
  <c r="B179" i="1"/>
  <c r="F178" i="1"/>
  <c r="H178" i="1" s="1"/>
  <c r="D178" i="1"/>
  <c r="E178" i="1"/>
  <c r="C179" i="1"/>
  <c r="B180" i="1"/>
  <c r="F179" i="1"/>
  <c r="H179" i="1" s="1"/>
  <c r="D179" i="1"/>
  <c r="E179" i="1"/>
  <c r="C180" i="1"/>
  <c r="B181" i="1"/>
  <c r="F180" i="1"/>
  <c r="H180" i="1" s="1"/>
  <c r="D180" i="1"/>
  <c r="E180" i="1"/>
  <c r="C181" i="1"/>
  <c r="B182" i="1"/>
  <c r="F181" i="1"/>
  <c r="H181" i="1" s="1"/>
  <c r="D181" i="1"/>
  <c r="E181" i="1"/>
  <c r="C182" i="1"/>
  <c r="B183" i="1"/>
  <c r="F182" i="1"/>
  <c r="H182" i="1" s="1"/>
  <c r="D182" i="1"/>
  <c r="E182" i="1"/>
  <c r="C183" i="1"/>
  <c r="B184" i="1"/>
  <c r="F183" i="1"/>
  <c r="H183" i="1" s="1"/>
  <c r="D183" i="1"/>
  <c r="E183" i="1"/>
  <c r="C184" i="1"/>
  <c r="B185" i="1"/>
  <c r="F184" i="1"/>
  <c r="H184" i="1" s="1"/>
  <c r="D184" i="1"/>
  <c r="E184" i="1"/>
  <c r="C185" i="1"/>
  <c r="B186" i="1"/>
  <c r="F185" i="1"/>
  <c r="H185" i="1" s="1"/>
  <c r="D185" i="1"/>
  <c r="E185" i="1"/>
  <c r="C186" i="1"/>
  <c r="B187" i="1"/>
  <c r="F186" i="1"/>
  <c r="H186" i="1" s="1"/>
  <c r="D186" i="1"/>
  <c r="E186" i="1"/>
  <c r="C187" i="1"/>
  <c r="B188" i="1"/>
  <c r="F187" i="1"/>
  <c r="H187" i="1" s="1"/>
  <c r="D187" i="1"/>
  <c r="E187" i="1"/>
  <c r="C188" i="1"/>
  <c r="B189" i="1"/>
  <c r="F188" i="1"/>
  <c r="H188" i="1" s="1"/>
  <c r="D188" i="1"/>
  <c r="E188" i="1"/>
  <c r="C189" i="1"/>
  <c r="B190" i="1"/>
  <c r="F189" i="1"/>
  <c r="H189" i="1" s="1"/>
  <c r="D189" i="1"/>
  <c r="E189" i="1"/>
  <c r="C190" i="1"/>
  <c r="B191" i="1"/>
  <c r="F190" i="1"/>
  <c r="H190" i="1" s="1"/>
  <c r="D190" i="1"/>
  <c r="E190" i="1"/>
  <c r="C191" i="1"/>
  <c r="B192" i="1"/>
  <c r="F191" i="1"/>
  <c r="H191" i="1" s="1"/>
  <c r="D191" i="1"/>
  <c r="E191" i="1"/>
  <c r="C192" i="1"/>
  <c r="B193" i="1"/>
  <c r="F192" i="1"/>
  <c r="H192" i="1" s="1"/>
  <c r="D192" i="1"/>
  <c r="E192" i="1"/>
  <c r="C193" i="1"/>
  <c r="B194" i="1"/>
  <c r="F193" i="1"/>
  <c r="H193" i="1" s="1"/>
  <c r="D193" i="1"/>
  <c r="E193" i="1"/>
  <c r="C194" i="1"/>
  <c r="B195" i="1"/>
  <c r="F194" i="1"/>
  <c r="H194" i="1" s="1"/>
  <c r="D194" i="1"/>
  <c r="E194" i="1"/>
  <c r="C195" i="1"/>
  <c r="B196" i="1"/>
  <c r="F195" i="1"/>
  <c r="H195" i="1" s="1"/>
  <c r="D195" i="1"/>
  <c r="E195" i="1"/>
  <c r="C196" i="1"/>
  <c r="B197" i="1"/>
  <c r="F196" i="1"/>
  <c r="H196" i="1" s="1"/>
  <c r="D196" i="1"/>
  <c r="E196" i="1"/>
  <c r="C197" i="1"/>
  <c r="B198" i="1"/>
  <c r="F197" i="1"/>
  <c r="H197" i="1" s="1"/>
  <c r="D197" i="1"/>
  <c r="E197" i="1"/>
  <c r="C198" i="1"/>
  <c r="B199" i="1"/>
  <c r="F198" i="1"/>
  <c r="H198" i="1" s="1"/>
  <c r="D198" i="1"/>
  <c r="E198" i="1"/>
  <c r="C199" i="1"/>
  <c r="B200" i="1"/>
  <c r="F199" i="1"/>
  <c r="H199" i="1" s="1"/>
  <c r="D199" i="1"/>
  <c r="E199" i="1"/>
  <c r="C200" i="1"/>
  <c r="B201" i="1"/>
  <c r="F200" i="1"/>
  <c r="H200" i="1" s="1"/>
  <c r="D200" i="1"/>
  <c r="E200" i="1"/>
  <c r="C201" i="1"/>
  <c r="B202" i="1"/>
  <c r="F201" i="1"/>
  <c r="H201" i="1" s="1"/>
  <c r="D201" i="1"/>
  <c r="E201" i="1"/>
  <c r="C202" i="1"/>
  <c r="B203" i="1"/>
  <c r="F202" i="1"/>
  <c r="H202" i="1" s="1"/>
  <c r="D202" i="1"/>
  <c r="E202" i="1"/>
  <c r="C203" i="1"/>
  <c r="B204" i="1"/>
  <c r="F203" i="1"/>
  <c r="H203" i="1" s="1"/>
  <c r="D203" i="1"/>
  <c r="E203" i="1"/>
  <c r="C204" i="1"/>
  <c r="B205" i="1"/>
  <c r="F204" i="1"/>
  <c r="H204" i="1" s="1"/>
  <c r="D204" i="1"/>
  <c r="E204" i="1"/>
  <c r="C205" i="1"/>
  <c r="B206" i="1"/>
  <c r="F205" i="1"/>
  <c r="H205" i="1" s="1"/>
  <c r="D205" i="1"/>
  <c r="E205" i="1"/>
  <c r="C206" i="1"/>
  <c r="B207" i="1"/>
  <c r="F206" i="1"/>
  <c r="H206" i="1" s="1"/>
  <c r="D206" i="1"/>
  <c r="E206" i="1"/>
  <c r="C207" i="1"/>
  <c r="B208" i="1"/>
  <c r="F207" i="1"/>
  <c r="H207" i="1" s="1"/>
  <c r="D207" i="1"/>
  <c r="E207" i="1"/>
  <c r="C208" i="1"/>
  <c r="B209" i="1"/>
  <c r="F208" i="1"/>
  <c r="H208" i="1" s="1"/>
  <c r="D208" i="1"/>
  <c r="E208" i="1"/>
  <c r="C209" i="1"/>
  <c r="B210" i="1"/>
  <c r="F209" i="1"/>
  <c r="H209" i="1" s="1"/>
  <c r="D209" i="1"/>
  <c r="E209" i="1"/>
  <c r="C210" i="1"/>
  <c r="B211" i="1"/>
  <c r="F210" i="1"/>
  <c r="H210" i="1" s="1"/>
  <c r="D210" i="1"/>
  <c r="E210" i="1"/>
  <c r="C211" i="1"/>
  <c r="B212" i="1"/>
  <c r="F211" i="1"/>
  <c r="H211" i="1" s="1"/>
  <c r="D211" i="1"/>
  <c r="E211" i="1"/>
  <c r="C212" i="1"/>
  <c r="B213" i="1"/>
  <c r="F212" i="1"/>
  <c r="H212" i="1" s="1"/>
  <c r="D212" i="1"/>
  <c r="E212" i="1"/>
  <c r="C213" i="1"/>
  <c r="B214" i="1"/>
  <c r="F213" i="1"/>
  <c r="H213" i="1" s="1"/>
  <c r="D213" i="1"/>
  <c r="E213" i="1"/>
  <c r="C214" i="1"/>
  <c r="B215" i="1"/>
  <c r="F214" i="1"/>
  <c r="H214" i="1" s="1"/>
  <c r="D214" i="1"/>
  <c r="E214" i="1"/>
  <c r="C215" i="1"/>
  <c r="B216" i="1"/>
  <c r="F215" i="1"/>
  <c r="H215" i="1" s="1"/>
  <c r="D215" i="1"/>
  <c r="E215" i="1"/>
  <c r="C216" i="1"/>
  <c r="B217" i="1"/>
  <c r="F216" i="1"/>
  <c r="H216" i="1" s="1"/>
  <c r="D216" i="1"/>
  <c r="E216" i="1"/>
  <c r="C217" i="1"/>
  <c r="B218" i="1"/>
  <c r="F217" i="1"/>
  <c r="H217" i="1" s="1"/>
  <c r="D217" i="1"/>
  <c r="E217" i="1"/>
  <c r="C218" i="1"/>
  <c r="B219" i="1"/>
  <c r="F218" i="1"/>
  <c r="H218" i="1" s="1"/>
  <c r="D218" i="1"/>
  <c r="E218" i="1"/>
  <c r="C219" i="1"/>
  <c r="B220" i="1"/>
  <c r="F219" i="1"/>
  <c r="H219" i="1" s="1"/>
  <c r="D219" i="1"/>
  <c r="E219" i="1"/>
  <c r="C220" i="1"/>
  <c r="B221" i="1"/>
  <c r="F220" i="1"/>
  <c r="H220" i="1" s="1"/>
  <c r="D220" i="1"/>
  <c r="E220" i="1"/>
  <c r="C221" i="1"/>
  <c r="B222" i="1"/>
  <c r="F221" i="1"/>
  <c r="H221" i="1" s="1"/>
  <c r="D221" i="1"/>
  <c r="E221" i="1"/>
  <c r="C222" i="1"/>
  <c r="B223" i="1"/>
  <c r="F222" i="1"/>
  <c r="H222" i="1" s="1"/>
  <c r="D222" i="1"/>
  <c r="E222" i="1"/>
  <c r="C223" i="1"/>
  <c r="B224" i="1"/>
  <c r="F223" i="1"/>
  <c r="H223" i="1" s="1"/>
  <c r="D223" i="1"/>
  <c r="E223" i="1"/>
  <c r="C224" i="1"/>
  <c r="B225" i="1"/>
  <c r="F224" i="1"/>
  <c r="H224" i="1" s="1"/>
  <c r="D224" i="1"/>
  <c r="E224" i="1"/>
  <c r="C225" i="1"/>
  <c r="B226" i="1"/>
  <c r="F225" i="1"/>
  <c r="H225" i="1" s="1"/>
  <c r="D225" i="1"/>
  <c r="E225" i="1"/>
  <c r="C226" i="1"/>
  <c r="B227" i="1"/>
  <c r="F226" i="1"/>
  <c r="H226" i="1" s="1"/>
  <c r="D226" i="1"/>
  <c r="E226" i="1"/>
  <c r="C227" i="1"/>
  <c r="B228" i="1"/>
  <c r="F227" i="1"/>
  <c r="H227" i="1" s="1"/>
  <c r="D227" i="1"/>
  <c r="E227" i="1"/>
  <c r="C228" i="1"/>
  <c r="B229" i="1"/>
  <c r="F228" i="1"/>
  <c r="H228" i="1" s="1"/>
  <c r="D228" i="1"/>
  <c r="E228" i="1"/>
  <c r="C229" i="1"/>
  <c r="B230" i="1"/>
  <c r="F229" i="1"/>
  <c r="H229" i="1" s="1"/>
  <c r="D229" i="1"/>
  <c r="E229" i="1"/>
  <c r="C230" i="1"/>
  <c r="B231" i="1"/>
  <c r="F230" i="1"/>
  <c r="H230" i="1" s="1"/>
  <c r="D230" i="1"/>
  <c r="E230" i="1"/>
  <c r="C231" i="1"/>
  <c r="B232" i="1"/>
  <c r="F231" i="1"/>
  <c r="H231" i="1" s="1"/>
  <c r="D231" i="1"/>
  <c r="E231" i="1"/>
  <c r="C232" i="1"/>
  <c r="B233" i="1"/>
  <c r="F232" i="1"/>
  <c r="H232" i="1" s="1"/>
  <c r="D232" i="1"/>
  <c r="E232" i="1"/>
  <c r="C233" i="1"/>
  <c r="B234" i="1"/>
  <c r="F233" i="1"/>
  <c r="H233" i="1" s="1"/>
  <c r="D233" i="1"/>
  <c r="E233" i="1"/>
  <c r="C234" i="1"/>
  <c r="B235" i="1"/>
  <c r="F234" i="1"/>
  <c r="H234" i="1" s="1"/>
  <c r="D234" i="1"/>
  <c r="E234" i="1"/>
  <c r="C235" i="1"/>
  <c r="B236" i="1"/>
  <c r="F235" i="1"/>
  <c r="H235" i="1" s="1"/>
  <c r="D235" i="1"/>
  <c r="E235" i="1"/>
  <c r="C236" i="1"/>
  <c r="B237" i="1"/>
  <c r="F236" i="1"/>
  <c r="H236" i="1" s="1"/>
  <c r="D236" i="1"/>
  <c r="E236" i="1"/>
  <c r="C237" i="1"/>
  <c r="B238" i="1"/>
  <c r="F237" i="1"/>
  <c r="H237" i="1" s="1"/>
  <c r="D237" i="1"/>
  <c r="E237" i="1"/>
  <c r="C238" i="1"/>
  <c r="B239" i="1"/>
  <c r="F238" i="1"/>
  <c r="H238" i="1" s="1"/>
  <c r="D238" i="1"/>
  <c r="E238" i="1"/>
  <c r="C239" i="1"/>
  <c r="B240" i="1"/>
  <c r="F239" i="1"/>
  <c r="H239" i="1" s="1"/>
  <c r="D239" i="1"/>
  <c r="E239" i="1"/>
  <c r="C240" i="1"/>
  <c r="B241" i="1"/>
  <c r="F240" i="1"/>
  <c r="H240" i="1" s="1"/>
  <c r="D240" i="1"/>
  <c r="E240" i="1"/>
  <c r="C241" i="1"/>
  <c r="B242" i="1"/>
  <c r="F241" i="1"/>
  <c r="H241" i="1" s="1"/>
  <c r="D241" i="1"/>
  <c r="E241" i="1"/>
  <c r="C242" i="1"/>
  <c r="B243" i="1"/>
  <c r="F242" i="1"/>
  <c r="H242" i="1" s="1"/>
  <c r="D242" i="1"/>
  <c r="E242" i="1"/>
  <c r="C243" i="1"/>
  <c r="B244" i="1"/>
  <c r="F243" i="1"/>
  <c r="H243" i="1" s="1"/>
  <c r="D243" i="1"/>
  <c r="E243" i="1"/>
  <c r="C244" i="1"/>
  <c r="B245" i="1"/>
  <c r="F244" i="1"/>
  <c r="H244" i="1" s="1"/>
  <c r="D244" i="1"/>
  <c r="E244" i="1"/>
  <c r="C245" i="1"/>
  <c r="B246" i="1"/>
  <c r="F245" i="1"/>
  <c r="H245" i="1" s="1"/>
  <c r="D245" i="1"/>
  <c r="E245" i="1"/>
  <c r="C246" i="1"/>
  <c r="B247" i="1"/>
  <c r="F246" i="1"/>
  <c r="H246" i="1" s="1"/>
  <c r="D246" i="1"/>
  <c r="E246" i="1"/>
  <c r="C247" i="1"/>
  <c r="B248" i="1"/>
  <c r="F247" i="1"/>
  <c r="H247" i="1" s="1"/>
  <c r="D247" i="1"/>
  <c r="E247" i="1"/>
  <c r="C248" i="1"/>
  <c r="B249" i="1"/>
  <c r="F248" i="1"/>
  <c r="H248" i="1" s="1"/>
  <c r="D248" i="1"/>
  <c r="E248" i="1"/>
  <c r="C249" i="1"/>
  <c r="B250" i="1"/>
  <c r="F249" i="1"/>
  <c r="H249" i="1" s="1"/>
  <c r="D249" i="1"/>
  <c r="E249" i="1"/>
  <c r="C250" i="1"/>
  <c r="B251" i="1"/>
  <c r="F250" i="1"/>
  <c r="H250" i="1" s="1"/>
  <c r="D250" i="1"/>
  <c r="E250" i="1"/>
  <c r="C251" i="1"/>
  <c r="B252" i="1"/>
  <c r="F251" i="1"/>
  <c r="H251" i="1" s="1"/>
  <c r="D251" i="1"/>
  <c r="E251" i="1"/>
  <c r="C252" i="1"/>
  <c r="B253" i="1"/>
  <c r="F252" i="1"/>
  <c r="H252" i="1" s="1"/>
  <c r="D252" i="1"/>
  <c r="E252" i="1"/>
  <c r="C253" i="1"/>
  <c r="B254" i="1"/>
  <c r="F253" i="1"/>
  <c r="H253" i="1" s="1"/>
  <c r="D253" i="1"/>
  <c r="E253" i="1"/>
  <c r="C254" i="1"/>
  <c r="B255" i="1"/>
  <c r="F254" i="1"/>
  <c r="H254" i="1" s="1"/>
  <c r="D254" i="1"/>
  <c r="E254" i="1"/>
  <c r="C255" i="1"/>
  <c r="B256" i="1"/>
  <c r="F255" i="1"/>
  <c r="H255" i="1" s="1"/>
  <c r="D255" i="1"/>
  <c r="E255" i="1"/>
  <c r="C256" i="1"/>
  <c r="B257" i="1"/>
  <c r="F256" i="1"/>
  <c r="H256" i="1" s="1"/>
  <c r="D256" i="1"/>
  <c r="E256" i="1"/>
  <c r="C257" i="1"/>
  <c r="B258" i="1"/>
  <c r="F257" i="1"/>
  <c r="H257" i="1" s="1"/>
  <c r="D257" i="1"/>
  <c r="E257" i="1"/>
  <c r="C258" i="1"/>
  <c r="B259" i="1"/>
  <c r="F258" i="1"/>
  <c r="H258" i="1" s="1"/>
  <c r="D258" i="1"/>
  <c r="E258" i="1"/>
  <c r="C259" i="1"/>
  <c r="B260" i="1"/>
  <c r="F259" i="1"/>
  <c r="H259" i="1" s="1"/>
  <c r="D259" i="1"/>
  <c r="E259" i="1"/>
  <c r="C260" i="1"/>
  <c r="B261" i="1"/>
  <c r="F260" i="1"/>
  <c r="H260" i="1" s="1"/>
  <c r="D260" i="1"/>
  <c r="E260" i="1"/>
  <c r="C261" i="1"/>
  <c r="B262" i="1"/>
  <c r="F261" i="1"/>
  <c r="H261" i="1" s="1"/>
  <c r="D261" i="1"/>
  <c r="E261" i="1"/>
  <c r="C262" i="1"/>
  <c r="B263" i="1"/>
  <c r="F262" i="1"/>
  <c r="H262" i="1" s="1"/>
  <c r="D262" i="1"/>
  <c r="E262" i="1"/>
  <c r="C263" i="1"/>
  <c r="B264" i="1"/>
  <c r="F263" i="1"/>
  <c r="H263" i="1" s="1"/>
  <c r="D263" i="1"/>
  <c r="E263" i="1"/>
  <c r="C264" i="1"/>
  <c r="B265" i="1"/>
  <c r="F264" i="1"/>
  <c r="H264" i="1" s="1"/>
  <c r="D264" i="1"/>
  <c r="E264" i="1"/>
  <c r="C265" i="1"/>
  <c r="B266" i="1"/>
  <c r="F265" i="1"/>
  <c r="H265" i="1" s="1"/>
  <c r="D265" i="1"/>
  <c r="E265" i="1"/>
  <c r="C266" i="1"/>
  <c r="B267" i="1"/>
  <c r="F266" i="1"/>
  <c r="H266" i="1" s="1"/>
  <c r="D266" i="1"/>
  <c r="E266" i="1"/>
  <c r="C267" i="1"/>
  <c r="B268" i="1"/>
  <c r="F267" i="1"/>
  <c r="H267" i="1" s="1"/>
  <c r="D267" i="1"/>
  <c r="E267" i="1"/>
  <c r="C268" i="1"/>
  <c r="B269" i="1"/>
  <c r="F268" i="1"/>
  <c r="H268" i="1" s="1"/>
  <c r="D268" i="1"/>
  <c r="E268" i="1"/>
  <c r="C269" i="1"/>
  <c r="B270" i="1"/>
  <c r="F269" i="1"/>
  <c r="H269" i="1" s="1"/>
  <c r="D269" i="1"/>
  <c r="E269" i="1"/>
  <c r="C270" i="1"/>
  <c r="B271" i="1"/>
  <c r="F270" i="1"/>
  <c r="H270" i="1" s="1"/>
  <c r="D270" i="1"/>
  <c r="E270" i="1"/>
  <c r="C271" i="1"/>
  <c r="B272" i="1"/>
  <c r="F271" i="1"/>
  <c r="H271" i="1" s="1"/>
  <c r="D271" i="1"/>
  <c r="E271" i="1"/>
  <c r="C272" i="1"/>
  <c r="B273" i="1"/>
  <c r="F272" i="1"/>
  <c r="H272" i="1" s="1"/>
  <c r="D272" i="1"/>
  <c r="E272" i="1"/>
  <c r="C273" i="1"/>
  <c r="B274" i="1"/>
  <c r="F273" i="1"/>
  <c r="H273" i="1" s="1"/>
  <c r="D273" i="1"/>
  <c r="E273" i="1"/>
  <c r="C274" i="1"/>
  <c r="B275" i="1"/>
  <c r="F274" i="1"/>
  <c r="H274" i="1" s="1"/>
  <c r="D274" i="1"/>
  <c r="E274" i="1"/>
  <c r="C275" i="1"/>
  <c r="B276" i="1"/>
  <c r="F275" i="1"/>
  <c r="H275" i="1" s="1"/>
  <c r="D275" i="1"/>
  <c r="E275" i="1"/>
  <c r="C276" i="1"/>
  <c r="B277" i="1"/>
  <c r="F276" i="1"/>
  <c r="H276" i="1" s="1"/>
  <c r="D276" i="1"/>
  <c r="E276" i="1"/>
  <c r="C277" i="1"/>
  <c r="B278" i="1"/>
  <c r="F277" i="1"/>
  <c r="H277" i="1" s="1"/>
  <c r="D277" i="1"/>
  <c r="E277" i="1"/>
  <c r="C278" i="1"/>
  <c r="B279" i="1"/>
  <c r="F278" i="1"/>
  <c r="H278" i="1" s="1"/>
  <c r="D278" i="1"/>
  <c r="E278" i="1"/>
  <c r="C279" i="1"/>
  <c r="B280" i="1"/>
  <c r="F279" i="1"/>
  <c r="H279" i="1" s="1"/>
  <c r="D279" i="1"/>
  <c r="E279" i="1"/>
  <c r="C280" i="1"/>
  <c r="B281" i="1"/>
  <c r="F280" i="1"/>
  <c r="H280" i="1" s="1"/>
  <c r="D280" i="1"/>
  <c r="E280" i="1"/>
  <c r="C281" i="1"/>
  <c r="B282" i="1"/>
  <c r="F281" i="1"/>
  <c r="H281" i="1" s="1"/>
  <c r="D281" i="1"/>
  <c r="E281" i="1"/>
  <c r="C282" i="1"/>
  <c r="B283" i="1"/>
  <c r="F282" i="1"/>
  <c r="H282" i="1" s="1"/>
  <c r="D282" i="1"/>
  <c r="E282" i="1"/>
  <c r="C283" i="1"/>
  <c r="B284" i="1"/>
  <c r="F283" i="1"/>
  <c r="H283" i="1" s="1"/>
  <c r="D283" i="1"/>
  <c r="E283" i="1"/>
  <c r="C284" i="1"/>
  <c r="B285" i="1"/>
  <c r="F284" i="1"/>
  <c r="H284" i="1" s="1"/>
  <c r="D284" i="1"/>
  <c r="E284" i="1"/>
  <c r="C285" i="1"/>
  <c r="B286" i="1"/>
  <c r="F285" i="1"/>
  <c r="H285" i="1" s="1"/>
  <c r="D285" i="1"/>
  <c r="E285" i="1"/>
  <c r="C286" i="1"/>
  <c r="B287" i="1"/>
  <c r="F286" i="1"/>
  <c r="H286" i="1" s="1"/>
  <c r="D286" i="1"/>
  <c r="E286" i="1"/>
  <c r="C287" i="1"/>
  <c r="B288" i="1"/>
  <c r="F287" i="1"/>
  <c r="H287" i="1" s="1"/>
  <c r="D287" i="1"/>
  <c r="E287" i="1"/>
  <c r="C288" i="1"/>
  <c r="B289" i="1"/>
  <c r="F288" i="1"/>
  <c r="H288" i="1" s="1"/>
  <c r="D288" i="1"/>
  <c r="E288" i="1"/>
  <c r="C289" i="1"/>
  <c r="B290" i="1"/>
  <c r="F289" i="1"/>
  <c r="H289" i="1" s="1"/>
  <c r="D289" i="1"/>
  <c r="E289" i="1"/>
  <c r="C290" i="1"/>
  <c r="B291" i="1"/>
  <c r="F290" i="1"/>
  <c r="H290" i="1" s="1"/>
  <c r="D290" i="1"/>
  <c r="E290" i="1"/>
  <c r="C291" i="1"/>
  <c r="B292" i="1"/>
  <c r="F291" i="1"/>
  <c r="H291" i="1" s="1"/>
  <c r="D291" i="1"/>
  <c r="E291" i="1"/>
  <c r="C292" i="1"/>
  <c r="B293" i="1"/>
  <c r="F292" i="1"/>
  <c r="H292" i="1" s="1"/>
  <c r="D292" i="1"/>
  <c r="E292" i="1"/>
  <c r="C293" i="1"/>
  <c r="B294" i="1"/>
  <c r="F293" i="1"/>
  <c r="H293" i="1" s="1"/>
  <c r="D293" i="1"/>
  <c r="E293" i="1"/>
  <c r="C294" i="1"/>
  <c r="B295" i="1"/>
  <c r="F294" i="1"/>
  <c r="H294" i="1" s="1"/>
  <c r="D294" i="1"/>
  <c r="E294" i="1"/>
  <c r="C295" i="1"/>
  <c r="B296" i="1"/>
  <c r="F295" i="1"/>
  <c r="H295" i="1" s="1"/>
  <c r="D295" i="1"/>
  <c r="E295" i="1"/>
  <c r="C296" i="1"/>
  <c r="B297" i="1"/>
  <c r="F296" i="1"/>
  <c r="H296" i="1" s="1"/>
  <c r="D296" i="1"/>
  <c r="E296" i="1"/>
  <c r="C297" i="1"/>
  <c r="B298" i="1"/>
  <c r="F297" i="1"/>
  <c r="H297" i="1" s="1"/>
  <c r="D297" i="1"/>
  <c r="E297" i="1"/>
  <c r="C298" i="1"/>
  <c r="B299" i="1"/>
  <c r="F298" i="1"/>
  <c r="H298" i="1" s="1"/>
  <c r="D298" i="1"/>
  <c r="E298" i="1"/>
  <c r="C299" i="1"/>
  <c r="B300" i="1"/>
  <c r="F299" i="1"/>
  <c r="H299" i="1" s="1"/>
  <c r="D299" i="1"/>
  <c r="E299" i="1"/>
  <c r="C300" i="1"/>
  <c r="B301" i="1"/>
  <c r="F300" i="1"/>
  <c r="H300" i="1" s="1"/>
  <c r="D300" i="1"/>
  <c r="E300" i="1"/>
  <c r="C301" i="1"/>
  <c r="B302" i="1"/>
  <c r="F301" i="1"/>
  <c r="H301" i="1" s="1"/>
  <c r="D301" i="1"/>
  <c r="E301" i="1"/>
  <c r="C302" i="1"/>
  <c r="B303" i="1"/>
  <c r="F302" i="1"/>
  <c r="H302" i="1" s="1"/>
  <c r="D302" i="1"/>
  <c r="E302" i="1"/>
  <c r="C303" i="1"/>
  <c r="B304" i="1"/>
  <c r="F303" i="1"/>
  <c r="H303" i="1" s="1"/>
  <c r="D303" i="1"/>
  <c r="E303" i="1"/>
  <c r="C304" i="1"/>
  <c r="B305" i="1"/>
  <c r="F304" i="1"/>
  <c r="H304" i="1" s="1"/>
  <c r="D304" i="1"/>
  <c r="E304" i="1"/>
  <c r="C305" i="1"/>
  <c r="B306" i="1"/>
  <c r="F305" i="1"/>
  <c r="H305" i="1" s="1"/>
  <c r="D305" i="1"/>
  <c r="E305" i="1"/>
  <c r="C306" i="1"/>
  <c r="B307" i="1"/>
  <c r="F306" i="1"/>
  <c r="H306" i="1" s="1"/>
  <c r="D306" i="1"/>
  <c r="E306" i="1"/>
  <c r="C307" i="1"/>
  <c r="B308" i="1"/>
  <c r="F307" i="1"/>
  <c r="H307" i="1" s="1"/>
  <c r="D307" i="1"/>
  <c r="E307" i="1"/>
  <c r="C308" i="1"/>
  <c r="B309" i="1"/>
  <c r="F308" i="1"/>
  <c r="H308" i="1" s="1"/>
  <c r="D308" i="1"/>
  <c r="E308" i="1"/>
  <c r="C309" i="1"/>
  <c r="B310" i="1"/>
  <c r="F309" i="1"/>
  <c r="H309" i="1" s="1"/>
  <c r="D309" i="1"/>
  <c r="E309" i="1"/>
  <c r="C310" i="1"/>
  <c r="B311" i="1"/>
  <c r="F310" i="1"/>
  <c r="H310" i="1" s="1"/>
  <c r="D310" i="1"/>
  <c r="E310" i="1"/>
  <c r="C311" i="1"/>
  <c r="B312" i="1"/>
  <c r="F311" i="1"/>
  <c r="H311" i="1" s="1"/>
  <c r="D311" i="1"/>
  <c r="E311" i="1"/>
  <c r="C312" i="1"/>
  <c r="B313" i="1"/>
  <c r="F312" i="1"/>
  <c r="H312" i="1" s="1"/>
  <c r="D312" i="1"/>
  <c r="E312" i="1"/>
  <c r="C313" i="1"/>
  <c r="B314" i="1"/>
  <c r="F313" i="1"/>
  <c r="H313" i="1" s="1"/>
  <c r="D313" i="1"/>
  <c r="E313" i="1"/>
  <c r="C314" i="1"/>
  <c r="B315" i="1"/>
  <c r="F314" i="1"/>
  <c r="H314" i="1" s="1"/>
  <c r="D314" i="1"/>
  <c r="E314" i="1"/>
  <c r="C315" i="1"/>
  <c r="B316" i="1"/>
  <c r="F315" i="1"/>
  <c r="H315" i="1" s="1"/>
  <c r="D315" i="1"/>
  <c r="E315" i="1"/>
  <c r="C316" i="1"/>
  <c r="B317" i="1"/>
  <c r="F316" i="1"/>
  <c r="H316" i="1" s="1"/>
  <c r="D316" i="1"/>
  <c r="E316" i="1"/>
  <c r="C317" i="1"/>
  <c r="B318" i="1"/>
  <c r="F317" i="1"/>
  <c r="H317" i="1" s="1"/>
  <c r="D317" i="1"/>
  <c r="E317" i="1"/>
  <c r="C318" i="1"/>
  <c r="B319" i="1"/>
  <c r="F318" i="1"/>
  <c r="H318" i="1" s="1"/>
  <c r="D318" i="1"/>
  <c r="E318" i="1"/>
  <c r="C319" i="1"/>
  <c r="B320" i="1"/>
  <c r="F319" i="1"/>
  <c r="H319" i="1" s="1"/>
  <c r="D319" i="1"/>
  <c r="E319" i="1"/>
  <c r="C320" i="1"/>
  <c r="B321" i="1"/>
  <c r="F320" i="1"/>
  <c r="H320" i="1" s="1"/>
  <c r="D320" i="1"/>
  <c r="E320" i="1"/>
  <c r="C321" i="1"/>
  <c r="B322" i="1"/>
  <c r="F321" i="1"/>
  <c r="H321" i="1" s="1"/>
  <c r="D321" i="1"/>
  <c r="E321" i="1"/>
  <c r="C322" i="1"/>
  <c r="B323" i="1"/>
  <c r="F322" i="1"/>
  <c r="H322" i="1" s="1"/>
  <c r="D322" i="1"/>
  <c r="E322" i="1"/>
  <c r="C323" i="1"/>
  <c r="B324" i="1"/>
  <c r="F323" i="1"/>
  <c r="H323" i="1" s="1"/>
  <c r="D323" i="1"/>
  <c r="E323" i="1"/>
  <c r="C324" i="1"/>
  <c r="B325" i="1"/>
  <c r="F324" i="1"/>
  <c r="H324" i="1" s="1"/>
  <c r="D324" i="1"/>
  <c r="E324" i="1"/>
  <c r="C325" i="1"/>
  <c r="B326" i="1"/>
  <c r="F325" i="1"/>
  <c r="H325" i="1" s="1"/>
  <c r="D325" i="1"/>
  <c r="E325" i="1"/>
  <c r="C326" i="1"/>
  <c r="B327" i="1"/>
  <c r="F326" i="1"/>
  <c r="H326" i="1" s="1"/>
  <c r="D326" i="1"/>
  <c r="E326" i="1"/>
  <c r="C327" i="1"/>
  <c r="B328" i="1"/>
  <c r="F327" i="1"/>
  <c r="H327" i="1" s="1"/>
  <c r="D327" i="1"/>
  <c r="E327" i="1"/>
  <c r="C328" i="1"/>
  <c r="B329" i="1"/>
  <c r="F328" i="1"/>
  <c r="H328" i="1" s="1"/>
  <c r="D328" i="1"/>
  <c r="E328" i="1"/>
  <c r="C329" i="1"/>
  <c r="B330" i="1"/>
  <c r="F329" i="1"/>
  <c r="H329" i="1" s="1"/>
  <c r="D329" i="1"/>
  <c r="E329" i="1"/>
  <c r="C330" i="1"/>
  <c r="B331" i="1"/>
  <c r="F330" i="1"/>
  <c r="H330" i="1" s="1"/>
  <c r="D330" i="1"/>
  <c r="E330" i="1"/>
  <c r="C331" i="1"/>
  <c r="B332" i="1"/>
  <c r="F331" i="1"/>
  <c r="H331" i="1" s="1"/>
  <c r="D331" i="1"/>
  <c r="E331" i="1"/>
  <c r="C332" i="1"/>
  <c r="B333" i="1"/>
  <c r="F332" i="1"/>
  <c r="H332" i="1" s="1"/>
  <c r="D332" i="1"/>
  <c r="E332" i="1"/>
  <c r="C333" i="1"/>
  <c r="B334" i="1"/>
  <c r="F333" i="1"/>
  <c r="H333" i="1" s="1"/>
  <c r="D333" i="1"/>
  <c r="E333" i="1"/>
  <c r="C334" i="1"/>
  <c r="B335" i="1"/>
  <c r="F334" i="1"/>
  <c r="H334" i="1" s="1"/>
  <c r="D334" i="1"/>
  <c r="E334" i="1"/>
  <c r="C335" i="1"/>
  <c r="B336" i="1"/>
  <c r="F335" i="1"/>
  <c r="H335" i="1" s="1"/>
  <c r="D335" i="1"/>
  <c r="E335" i="1"/>
  <c r="C336" i="1"/>
  <c r="B337" i="1"/>
  <c r="F336" i="1"/>
  <c r="H336" i="1" s="1"/>
  <c r="D336" i="1"/>
  <c r="E336" i="1"/>
  <c r="C337" i="1"/>
  <c r="B338" i="1"/>
  <c r="F337" i="1"/>
  <c r="H337" i="1" s="1"/>
  <c r="D337" i="1"/>
  <c r="E337" i="1"/>
  <c r="C338" i="1"/>
  <c r="B339" i="1"/>
  <c r="F338" i="1"/>
  <c r="H338" i="1" s="1"/>
  <c r="D338" i="1"/>
  <c r="E338" i="1"/>
  <c r="C339" i="1"/>
  <c r="B340" i="1"/>
  <c r="F339" i="1"/>
  <c r="H339" i="1" s="1"/>
  <c r="D339" i="1"/>
  <c r="E339" i="1"/>
  <c r="C340" i="1"/>
  <c r="B341" i="1"/>
  <c r="F340" i="1"/>
  <c r="H340" i="1" s="1"/>
  <c r="D340" i="1"/>
  <c r="E340" i="1"/>
  <c r="C341" i="1"/>
  <c r="B342" i="1"/>
  <c r="F341" i="1"/>
  <c r="H341" i="1" s="1"/>
  <c r="D341" i="1"/>
  <c r="E341" i="1"/>
  <c r="C342" i="1"/>
  <c r="B343" i="1"/>
  <c r="F342" i="1"/>
  <c r="H342" i="1" s="1"/>
  <c r="D342" i="1"/>
  <c r="E342" i="1"/>
  <c r="C343" i="1"/>
  <c r="B344" i="1"/>
  <c r="F343" i="1"/>
  <c r="H343" i="1" s="1"/>
  <c r="D343" i="1"/>
  <c r="E343" i="1"/>
  <c r="C344" i="1"/>
  <c r="B345" i="1"/>
  <c r="F344" i="1"/>
  <c r="H344" i="1" s="1"/>
  <c r="D344" i="1"/>
  <c r="E344" i="1"/>
  <c r="C345" i="1"/>
  <c r="B346" i="1"/>
  <c r="F345" i="1"/>
  <c r="H345" i="1" s="1"/>
  <c r="D345" i="1"/>
  <c r="E345" i="1"/>
  <c r="C346" i="1"/>
  <c r="B347" i="1"/>
  <c r="F346" i="1"/>
  <c r="H346" i="1" s="1"/>
  <c r="D346" i="1"/>
  <c r="E346" i="1"/>
  <c r="C347" i="1"/>
  <c r="B348" i="1"/>
  <c r="F347" i="1"/>
  <c r="H347" i="1" s="1"/>
  <c r="D347" i="1"/>
  <c r="E347" i="1"/>
  <c r="C348" i="1"/>
  <c r="B349" i="1"/>
  <c r="F348" i="1"/>
  <c r="H348" i="1" s="1"/>
  <c r="D348" i="1"/>
  <c r="E348" i="1"/>
  <c r="C349" i="1"/>
  <c r="B350" i="1"/>
  <c r="F349" i="1"/>
  <c r="H349" i="1" s="1"/>
  <c r="D349" i="1"/>
  <c r="E349" i="1"/>
  <c r="C350" i="1"/>
  <c r="B351" i="1"/>
  <c r="F350" i="1"/>
  <c r="H350" i="1" s="1"/>
  <c r="D350" i="1"/>
  <c r="E350" i="1"/>
  <c r="C351" i="1"/>
  <c r="B352" i="1"/>
  <c r="F351" i="1"/>
  <c r="H351" i="1" s="1"/>
  <c r="D351" i="1"/>
  <c r="E351" i="1"/>
  <c r="C352" i="1"/>
  <c r="B353" i="1"/>
  <c r="F352" i="1"/>
  <c r="H352" i="1" s="1"/>
  <c r="D352" i="1"/>
  <c r="E352" i="1"/>
  <c r="C353" i="1"/>
  <c r="B354" i="1"/>
  <c r="F353" i="1"/>
  <c r="H353" i="1" s="1"/>
  <c r="D353" i="1"/>
  <c r="E353" i="1"/>
  <c r="C354" i="1"/>
  <c r="B355" i="1"/>
  <c r="F354" i="1"/>
  <c r="H354" i="1" s="1"/>
  <c r="D354" i="1"/>
  <c r="E354" i="1"/>
  <c r="C355" i="1"/>
  <c r="B356" i="1"/>
  <c r="F355" i="1"/>
  <c r="H355" i="1" s="1"/>
  <c r="D355" i="1"/>
  <c r="E355" i="1"/>
  <c r="C356" i="1"/>
  <c r="B357" i="1"/>
  <c r="F356" i="1"/>
  <c r="H356" i="1" s="1"/>
  <c r="D356" i="1"/>
  <c r="E356" i="1"/>
  <c r="C357" i="1"/>
  <c r="B358" i="1"/>
  <c r="F357" i="1"/>
  <c r="H357" i="1" s="1"/>
  <c r="D357" i="1"/>
  <c r="E357" i="1"/>
  <c r="C358" i="1"/>
  <c r="B359" i="1"/>
  <c r="F358" i="1"/>
  <c r="H358" i="1" s="1"/>
  <c r="D358" i="1"/>
  <c r="E358" i="1"/>
  <c r="C359" i="1"/>
  <c r="B360" i="1"/>
  <c r="F359" i="1"/>
  <c r="H359" i="1" s="1"/>
  <c r="D359" i="1"/>
  <c r="E359" i="1"/>
  <c r="C360" i="1"/>
  <c r="B361" i="1"/>
  <c r="F360" i="1"/>
  <c r="H360" i="1" s="1"/>
  <c r="D360" i="1"/>
  <c r="E360" i="1"/>
  <c r="C361" i="1"/>
  <c r="B362" i="1"/>
  <c r="F361" i="1"/>
  <c r="H361" i="1" s="1"/>
  <c r="D361" i="1"/>
  <c r="E361" i="1"/>
  <c r="C362" i="1"/>
  <c r="B363" i="1"/>
  <c r="F362" i="1"/>
  <c r="H362" i="1" s="1"/>
  <c r="D362" i="1"/>
  <c r="E362" i="1"/>
  <c r="C363" i="1"/>
  <c r="B364" i="1"/>
  <c r="F363" i="1"/>
  <c r="H363" i="1" s="1"/>
  <c r="D363" i="1"/>
  <c r="E363" i="1"/>
  <c r="C364" i="1"/>
  <c r="B365" i="1"/>
  <c r="F364" i="1"/>
  <c r="H364" i="1" s="1"/>
  <c r="D364" i="1"/>
  <c r="E364" i="1"/>
  <c r="C365" i="1"/>
  <c r="B366" i="1"/>
  <c r="F365" i="1"/>
  <c r="H365" i="1" s="1"/>
  <c r="D365" i="1"/>
  <c r="E365" i="1"/>
  <c r="C366" i="1"/>
  <c r="B367" i="1"/>
  <c r="F366" i="1"/>
  <c r="H366" i="1" s="1"/>
  <c r="D366" i="1"/>
  <c r="E366" i="1"/>
  <c r="C367" i="1"/>
  <c r="B368" i="1"/>
  <c r="F367" i="1"/>
  <c r="H367" i="1" s="1"/>
  <c r="D367" i="1"/>
  <c r="E367" i="1"/>
  <c r="C368" i="1"/>
  <c r="B369" i="1"/>
  <c r="F368" i="1"/>
  <c r="H368" i="1" s="1"/>
  <c r="D368" i="1"/>
  <c r="E368" i="1"/>
  <c r="C369" i="1"/>
  <c r="B370" i="1"/>
  <c r="F369" i="1"/>
  <c r="H369" i="1" s="1"/>
  <c r="D369" i="1"/>
  <c r="E369" i="1"/>
  <c r="C370" i="1"/>
  <c r="B371" i="1"/>
  <c r="F370" i="1"/>
  <c r="H370" i="1" s="1"/>
  <c r="D370" i="1"/>
  <c r="E370" i="1"/>
  <c r="C371" i="1"/>
  <c r="B372" i="1"/>
  <c r="F371" i="1"/>
  <c r="H371" i="1" s="1"/>
  <c r="D371" i="1"/>
  <c r="E371" i="1"/>
  <c r="C372" i="1"/>
  <c r="B373" i="1"/>
  <c r="F372" i="1"/>
  <c r="H372" i="1" s="1"/>
  <c r="D372" i="1"/>
  <c r="E372" i="1"/>
  <c r="C373" i="1"/>
  <c r="B374" i="1"/>
  <c r="F373" i="1"/>
  <c r="H373" i="1" s="1"/>
  <c r="D373" i="1"/>
  <c r="E373" i="1"/>
  <c r="C374" i="1"/>
  <c r="B375" i="1"/>
  <c r="F374" i="1"/>
  <c r="H374" i="1" s="1"/>
  <c r="D374" i="1"/>
  <c r="E374" i="1"/>
  <c r="C375" i="1"/>
  <c r="B376" i="1"/>
  <c r="F375" i="1"/>
  <c r="H375" i="1" s="1"/>
  <c r="D375" i="1"/>
  <c r="E375" i="1"/>
  <c r="C376" i="1"/>
  <c r="B377" i="1"/>
  <c r="F376" i="1"/>
  <c r="H376" i="1" s="1"/>
  <c r="D376" i="1"/>
  <c r="E376" i="1"/>
  <c r="C377" i="1"/>
  <c r="B378" i="1"/>
  <c r="F377" i="1"/>
  <c r="H377" i="1" s="1"/>
  <c r="D377" i="1"/>
  <c r="E377" i="1"/>
  <c r="C378" i="1"/>
  <c r="B379" i="1"/>
  <c r="F378" i="1"/>
  <c r="H378" i="1" s="1"/>
  <c r="D378" i="1"/>
  <c r="E378" i="1"/>
  <c r="C379" i="1"/>
  <c r="B380" i="1"/>
  <c r="F379" i="1"/>
  <c r="H379" i="1" s="1"/>
  <c r="D379" i="1"/>
  <c r="E379" i="1"/>
  <c r="C380" i="1"/>
  <c r="B381" i="1"/>
  <c r="F380" i="1"/>
  <c r="H380" i="1" s="1"/>
  <c r="D380" i="1"/>
  <c r="E380" i="1"/>
  <c r="C381" i="1"/>
  <c r="B382" i="1"/>
  <c r="F381" i="1"/>
  <c r="H381" i="1" s="1"/>
  <c r="D381" i="1"/>
  <c r="E381" i="1"/>
  <c r="C382" i="1"/>
  <c r="B383" i="1"/>
  <c r="F382" i="1"/>
  <c r="H382" i="1" s="1"/>
  <c r="D382" i="1"/>
  <c r="E382" i="1"/>
  <c r="C383" i="1"/>
  <c r="B384" i="1"/>
  <c r="F383" i="1"/>
  <c r="H383" i="1" s="1"/>
  <c r="D383" i="1"/>
  <c r="E383" i="1"/>
  <c r="C384" i="1"/>
  <c r="B385" i="1"/>
  <c r="F384" i="1"/>
  <c r="H384" i="1" s="1"/>
  <c r="D384" i="1"/>
  <c r="E384" i="1"/>
  <c r="C385" i="1"/>
  <c r="B386" i="1"/>
  <c r="F385" i="1"/>
  <c r="H385" i="1" s="1"/>
  <c r="D385" i="1"/>
  <c r="E385" i="1"/>
  <c r="C386" i="1"/>
  <c r="B387" i="1"/>
  <c r="F386" i="1"/>
  <c r="H386" i="1" s="1"/>
  <c r="D386" i="1"/>
  <c r="E386" i="1"/>
  <c r="C387" i="1"/>
  <c r="B388" i="1"/>
  <c r="F387" i="1"/>
  <c r="H387" i="1" s="1"/>
  <c r="D387" i="1"/>
  <c r="E387" i="1"/>
  <c r="C388" i="1"/>
  <c r="B389" i="1"/>
  <c r="F388" i="1"/>
  <c r="H388" i="1" s="1"/>
  <c r="D388" i="1"/>
  <c r="E388" i="1"/>
  <c r="C389" i="1"/>
  <c r="B390" i="1"/>
  <c r="F389" i="1"/>
  <c r="H389" i="1" s="1"/>
  <c r="D389" i="1"/>
  <c r="E389" i="1"/>
  <c r="C390" i="1"/>
  <c r="B391" i="1"/>
  <c r="C391" i="1"/>
  <c r="F390" i="1"/>
  <c r="H390" i="1" s="1"/>
  <c r="D390" i="1"/>
  <c r="E390" i="1"/>
  <c r="F391" i="1"/>
  <c r="H391" i="1" s="1"/>
  <c r="F19" i="1"/>
  <c r="E391" i="1"/>
  <c r="D391" i="1"/>
  <c r="C19" i="1"/>
  <c r="I391" i="1" l="1"/>
  <c r="J391" i="1"/>
  <c r="I390" i="1"/>
  <c r="J390" i="1"/>
  <c r="I389" i="1"/>
  <c r="J389" i="1"/>
  <c r="I388" i="1"/>
  <c r="J388" i="1"/>
  <c r="I387" i="1"/>
  <c r="J387" i="1"/>
  <c r="I386" i="1"/>
  <c r="J386" i="1"/>
  <c r="I385" i="1"/>
  <c r="J385" i="1"/>
  <c r="I384" i="1"/>
  <c r="J384" i="1"/>
  <c r="I383" i="1"/>
  <c r="J383" i="1"/>
  <c r="I382" i="1"/>
  <c r="J382" i="1"/>
  <c r="I381" i="1"/>
  <c r="J381" i="1"/>
  <c r="I380" i="1"/>
  <c r="J380" i="1"/>
  <c r="I379" i="1"/>
  <c r="J379" i="1"/>
  <c r="I378" i="1"/>
  <c r="J378" i="1"/>
  <c r="I377" i="1"/>
  <c r="J377" i="1"/>
  <c r="I376" i="1"/>
  <c r="J376" i="1"/>
  <c r="I375" i="1"/>
  <c r="J375" i="1"/>
  <c r="I374" i="1"/>
  <c r="J374" i="1"/>
  <c r="I373" i="1"/>
  <c r="J373" i="1"/>
  <c r="I372" i="1"/>
  <c r="J372" i="1"/>
  <c r="I371" i="1"/>
  <c r="J371" i="1"/>
  <c r="I370" i="1"/>
  <c r="J370" i="1"/>
  <c r="I369" i="1"/>
  <c r="J369" i="1"/>
  <c r="I368" i="1"/>
  <c r="J368" i="1"/>
  <c r="I367" i="1"/>
  <c r="J367" i="1"/>
  <c r="I366" i="1"/>
  <c r="J366" i="1"/>
  <c r="I365" i="1"/>
  <c r="J365" i="1"/>
  <c r="I364" i="1"/>
  <c r="J364" i="1"/>
  <c r="I363" i="1"/>
  <c r="J363" i="1"/>
  <c r="I362" i="1"/>
  <c r="J362" i="1"/>
  <c r="I361" i="1"/>
  <c r="J361" i="1"/>
  <c r="I360" i="1"/>
  <c r="J360" i="1"/>
  <c r="I359" i="1"/>
  <c r="J359" i="1"/>
  <c r="I358" i="1"/>
  <c r="J358" i="1"/>
  <c r="I357" i="1"/>
  <c r="J357" i="1"/>
  <c r="I356" i="1"/>
  <c r="J356" i="1"/>
  <c r="I355" i="1"/>
  <c r="J355" i="1"/>
  <c r="I354" i="1"/>
  <c r="J354" i="1"/>
  <c r="I353" i="1"/>
  <c r="J353" i="1"/>
  <c r="I352" i="1"/>
  <c r="J352" i="1"/>
  <c r="I351" i="1"/>
  <c r="J351" i="1"/>
  <c r="I350" i="1"/>
  <c r="J350" i="1"/>
  <c r="I349" i="1"/>
  <c r="J349" i="1"/>
  <c r="I348" i="1"/>
  <c r="J348" i="1"/>
  <c r="I347" i="1"/>
  <c r="J347" i="1"/>
  <c r="I346" i="1"/>
  <c r="J346" i="1"/>
  <c r="I345" i="1"/>
  <c r="J345" i="1"/>
  <c r="I344" i="1"/>
  <c r="J344" i="1"/>
  <c r="I343" i="1"/>
  <c r="J343" i="1"/>
  <c r="I342" i="1"/>
  <c r="J342" i="1"/>
  <c r="I341" i="1"/>
  <c r="J341" i="1"/>
  <c r="I340" i="1"/>
  <c r="J340" i="1"/>
  <c r="I339" i="1"/>
  <c r="J339" i="1"/>
  <c r="I338" i="1"/>
  <c r="J338" i="1"/>
  <c r="I337" i="1"/>
  <c r="J337" i="1"/>
  <c r="I336" i="1"/>
  <c r="J336" i="1"/>
  <c r="I335" i="1"/>
  <c r="J335" i="1"/>
  <c r="I334" i="1"/>
  <c r="J334" i="1"/>
  <c r="I333" i="1"/>
  <c r="J333" i="1"/>
  <c r="I332" i="1"/>
  <c r="J332" i="1"/>
  <c r="I331" i="1"/>
  <c r="J331" i="1"/>
  <c r="I330" i="1"/>
  <c r="J330" i="1"/>
  <c r="I329" i="1"/>
  <c r="J329" i="1"/>
  <c r="I328" i="1"/>
  <c r="J328" i="1"/>
  <c r="I327" i="1"/>
  <c r="J327" i="1"/>
  <c r="I326" i="1"/>
  <c r="J326" i="1"/>
  <c r="I325" i="1"/>
  <c r="J325" i="1"/>
  <c r="I324" i="1"/>
  <c r="J324" i="1"/>
  <c r="I323" i="1"/>
  <c r="J323" i="1"/>
  <c r="I322" i="1"/>
  <c r="J322" i="1"/>
  <c r="I321" i="1"/>
  <c r="J321" i="1"/>
  <c r="I320" i="1"/>
  <c r="J320" i="1"/>
  <c r="I319" i="1"/>
  <c r="J319" i="1"/>
  <c r="I318" i="1"/>
  <c r="J318" i="1"/>
  <c r="I317" i="1"/>
  <c r="J317" i="1"/>
  <c r="I316" i="1"/>
  <c r="J316" i="1"/>
  <c r="I315" i="1"/>
  <c r="J315" i="1"/>
  <c r="I314" i="1"/>
  <c r="J314" i="1"/>
  <c r="I313" i="1"/>
  <c r="J313" i="1"/>
  <c r="I312" i="1"/>
  <c r="J312" i="1"/>
  <c r="I311" i="1"/>
  <c r="J311" i="1"/>
  <c r="I310" i="1"/>
  <c r="J310" i="1"/>
  <c r="I309" i="1"/>
  <c r="J309" i="1"/>
  <c r="I308" i="1"/>
  <c r="J308" i="1"/>
  <c r="I307" i="1"/>
  <c r="J307" i="1"/>
  <c r="I306" i="1"/>
  <c r="J306" i="1"/>
  <c r="I305" i="1"/>
  <c r="J305" i="1"/>
  <c r="I304" i="1"/>
  <c r="J304" i="1"/>
  <c r="I303" i="1"/>
  <c r="J303" i="1"/>
  <c r="I302" i="1"/>
  <c r="J302" i="1"/>
  <c r="I301" i="1"/>
  <c r="J301" i="1"/>
  <c r="I300" i="1"/>
  <c r="J300" i="1"/>
  <c r="I299" i="1"/>
  <c r="J299" i="1"/>
  <c r="I298" i="1"/>
  <c r="J298" i="1"/>
  <c r="I297" i="1"/>
  <c r="J297" i="1"/>
  <c r="I296" i="1"/>
  <c r="J296" i="1"/>
  <c r="I295" i="1"/>
  <c r="J295" i="1"/>
  <c r="I294" i="1"/>
  <c r="J294" i="1"/>
  <c r="I293" i="1"/>
  <c r="J293" i="1"/>
  <c r="I292" i="1"/>
  <c r="J292" i="1"/>
  <c r="I291" i="1"/>
  <c r="J291" i="1"/>
  <c r="I290" i="1"/>
  <c r="J290" i="1"/>
  <c r="I289" i="1"/>
  <c r="J289" i="1"/>
  <c r="I288" i="1"/>
  <c r="J288" i="1"/>
  <c r="I287" i="1"/>
  <c r="J287" i="1"/>
  <c r="I286" i="1"/>
  <c r="J286" i="1"/>
  <c r="I285" i="1"/>
  <c r="J285" i="1"/>
  <c r="I284" i="1"/>
  <c r="J284" i="1"/>
  <c r="I283" i="1"/>
  <c r="J283" i="1"/>
  <c r="I282" i="1"/>
  <c r="J282" i="1"/>
  <c r="I281" i="1"/>
  <c r="J281" i="1"/>
  <c r="I280" i="1"/>
  <c r="J280" i="1"/>
  <c r="I279" i="1"/>
  <c r="J279" i="1"/>
  <c r="I278" i="1"/>
  <c r="J278" i="1"/>
  <c r="I277" i="1"/>
  <c r="J277" i="1"/>
  <c r="I276" i="1"/>
  <c r="J276" i="1"/>
  <c r="I275" i="1"/>
  <c r="J275" i="1"/>
  <c r="I274" i="1"/>
  <c r="J274" i="1"/>
  <c r="I273" i="1"/>
  <c r="J273" i="1"/>
  <c r="I272" i="1"/>
  <c r="J272" i="1"/>
  <c r="I271" i="1"/>
  <c r="J271" i="1"/>
  <c r="I270" i="1"/>
  <c r="J270" i="1"/>
  <c r="I269" i="1"/>
  <c r="J269" i="1"/>
  <c r="I268" i="1"/>
  <c r="J268" i="1"/>
  <c r="I267" i="1"/>
  <c r="J267" i="1"/>
  <c r="I266" i="1"/>
  <c r="J266" i="1"/>
  <c r="I265" i="1"/>
  <c r="J265" i="1"/>
  <c r="I264" i="1"/>
  <c r="J264" i="1"/>
  <c r="I263" i="1"/>
  <c r="J263" i="1"/>
  <c r="I262" i="1"/>
  <c r="J262" i="1"/>
  <c r="I261" i="1"/>
  <c r="J261" i="1"/>
  <c r="I260" i="1"/>
  <c r="J260" i="1"/>
  <c r="I259" i="1"/>
  <c r="J259" i="1"/>
  <c r="I258" i="1"/>
  <c r="J258" i="1"/>
  <c r="I257" i="1"/>
  <c r="J257" i="1"/>
  <c r="I256" i="1"/>
  <c r="J256" i="1"/>
  <c r="I255" i="1"/>
  <c r="J255" i="1"/>
  <c r="I254" i="1"/>
  <c r="J254" i="1"/>
  <c r="I253" i="1"/>
  <c r="J253" i="1"/>
  <c r="I252" i="1"/>
  <c r="J252" i="1"/>
  <c r="I251" i="1"/>
  <c r="J251" i="1"/>
  <c r="I250" i="1"/>
  <c r="J250" i="1"/>
  <c r="I249" i="1"/>
  <c r="J249" i="1"/>
  <c r="I248" i="1"/>
  <c r="J248" i="1"/>
  <c r="I247" i="1"/>
  <c r="J247" i="1"/>
  <c r="I246" i="1"/>
  <c r="J246" i="1"/>
  <c r="I245" i="1"/>
  <c r="J245" i="1"/>
  <c r="I244" i="1"/>
  <c r="J244" i="1"/>
  <c r="I243" i="1"/>
  <c r="J243" i="1"/>
  <c r="I242" i="1"/>
  <c r="J242" i="1"/>
  <c r="I241" i="1"/>
  <c r="J241" i="1"/>
  <c r="I240" i="1"/>
  <c r="J240" i="1"/>
  <c r="I239" i="1"/>
  <c r="J239" i="1"/>
  <c r="I238" i="1"/>
  <c r="J238" i="1"/>
  <c r="I237" i="1"/>
  <c r="J237" i="1"/>
  <c r="I236" i="1"/>
  <c r="J236" i="1"/>
  <c r="I235" i="1"/>
  <c r="J235" i="1"/>
  <c r="I234" i="1"/>
  <c r="J234" i="1"/>
  <c r="I233" i="1"/>
  <c r="J233" i="1"/>
  <c r="I232" i="1"/>
  <c r="J232" i="1"/>
  <c r="I231" i="1"/>
  <c r="J231" i="1"/>
  <c r="I230" i="1"/>
  <c r="J230" i="1"/>
  <c r="I229" i="1"/>
  <c r="J229" i="1"/>
  <c r="I228" i="1"/>
  <c r="J228" i="1"/>
  <c r="I227" i="1"/>
  <c r="J227" i="1"/>
  <c r="I226" i="1"/>
  <c r="J226" i="1"/>
  <c r="I225" i="1"/>
  <c r="J225" i="1"/>
  <c r="I224" i="1"/>
  <c r="J224" i="1"/>
  <c r="I223" i="1"/>
  <c r="J223" i="1"/>
  <c r="I222" i="1"/>
  <c r="J222" i="1"/>
  <c r="I221" i="1"/>
  <c r="J221" i="1"/>
  <c r="I220" i="1"/>
  <c r="J220" i="1"/>
  <c r="I219" i="1"/>
  <c r="J219" i="1"/>
  <c r="I218" i="1"/>
  <c r="J218" i="1"/>
  <c r="I217" i="1"/>
  <c r="J217" i="1"/>
  <c r="I216" i="1"/>
  <c r="J216" i="1"/>
  <c r="I215" i="1"/>
  <c r="J215" i="1"/>
  <c r="I214" i="1"/>
  <c r="J214" i="1"/>
  <c r="I213" i="1"/>
  <c r="J213" i="1"/>
  <c r="I212" i="1"/>
  <c r="J212" i="1"/>
  <c r="I211" i="1"/>
  <c r="J211" i="1"/>
  <c r="I210" i="1"/>
  <c r="J210" i="1"/>
  <c r="I209" i="1"/>
  <c r="J209" i="1"/>
  <c r="I208" i="1"/>
  <c r="J208" i="1"/>
  <c r="I207" i="1"/>
  <c r="J207" i="1"/>
  <c r="I206" i="1"/>
  <c r="J206" i="1"/>
  <c r="I205" i="1"/>
  <c r="J205" i="1"/>
  <c r="I204" i="1"/>
  <c r="J204" i="1"/>
  <c r="I203" i="1"/>
  <c r="J203" i="1"/>
  <c r="I202" i="1"/>
  <c r="J202" i="1"/>
  <c r="I201" i="1"/>
  <c r="J201" i="1"/>
  <c r="I200" i="1"/>
  <c r="J200" i="1"/>
  <c r="I199" i="1"/>
  <c r="J199" i="1"/>
  <c r="I198" i="1"/>
  <c r="J198" i="1"/>
  <c r="I197" i="1"/>
  <c r="J197" i="1"/>
  <c r="I196" i="1"/>
  <c r="J196" i="1"/>
  <c r="I195" i="1"/>
  <c r="J195" i="1"/>
  <c r="I194" i="1"/>
  <c r="J194" i="1"/>
  <c r="I193" i="1"/>
  <c r="J193" i="1"/>
  <c r="I192" i="1"/>
  <c r="J192" i="1"/>
  <c r="I191" i="1"/>
  <c r="J191" i="1"/>
  <c r="I190" i="1"/>
  <c r="J190" i="1"/>
  <c r="I189" i="1"/>
  <c r="J189" i="1"/>
  <c r="I188" i="1"/>
  <c r="J188" i="1"/>
  <c r="I187" i="1"/>
  <c r="J187" i="1"/>
  <c r="I186" i="1"/>
  <c r="J186" i="1"/>
  <c r="I185" i="1"/>
  <c r="J185" i="1"/>
  <c r="I184" i="1"/>
  <c r="J184" i="1"/>
  <c r="I183" i="1"/>
  <c r="J183" i="1"/>
  <c r="I182" i="1"/>
  <c r="J182" i="1"/>
  <c r="I181" i="1"/>
  <c r="J181" i="1"/>
  <c r="I180" i="1"/>
  <c r="J180" i="1"/>
  <c r="I179" i="1"/>
  <c r="J179" i="1"/>
  <c r="I178" i="1"/>
  <c r="J178" i="1"/>
  <c r="I177" i="1"/>
  <c r="J177" i="1"/>
  <c r="I176" i="1"/>
  <c r="J176" i="1"/>
  <c r="I175" i="1"/>
  <c r="J175" i="1"/>
  <c r="I174" i="1"/>
  <c r="J174" i="1"/>
  <c r="I173" i="1"/>
  <c r="J173" i="1"/>
  <c r="I172" i="1"/>
  <c r="J172" i="1"/>
  <c r="I171" i="1"/>
  <c r="J171" i="1"/>
  <c r="I170" i="1"/>
  <c r="J170" i="1"/>
  <c r="I169" i="1"/>
  <c r="J169" i="1"/>
  <c r="I168" i="1"/>
  <c r="J168" i="1"/>
  <c r="I167" i="1"/>
  <c r="J167" i="1"/>
  <c r="I166" i="1"/>
  <c r="J166" i="1"/>
  <c r="I165" i="1"/>
  <c r="J165" i="1"/>
  <c r="I164" i="1"/>
  <c r="J164" i="1"/>
  <c r="I163" i="1"/>
  <c r="J163" i="1"/>
  <c r="I162" i="1"/>
  <c r="J162" i="1"/>
  <c r="I161" i="1"/>
  <c r="J161" i="1"/>
  <c r="I160" i="1"/>
  <c r="J160" i="1"/>
  <c r="I159" i="1"/>
  <c r="J159" i="1"/>
  <c r="I158" i="1"/>
  <c r="J158" i="1"/>
  <c r="I157" i="1"/>
  <c r="J157" i="1"/>
  <c r="I156" i="1"/>
  <c r="J156" i="1"/>
  <c r="I155" i="1"/>
  <c r="J155" i="1"/>
  <c r="I154" i="1"/>
  <c r="J154" i="1"/>
  <c r="I153" i="1"/>
  <c r="J153" i="1"/>
  <c r="I152" i="1"/>
  <c r="J152" i="1"/>
  <c r="I151" i="1"/>
  <c r="J151" i="1"/>
  <c r="I150" i="1"/>
  <c r="J150" i="1"/>
  <c r="I149" i="1"/>
  <c r="J149" i="1"/>
  <c r="I148" i="1"/>
  <c r="J148" i="1"/>
  <c r="I147" i="1"/>
  <c r="J147" i="1"/>
  <c r="I146" i="1"/>
  <c r="J146" i="1"/>
  <c r="I145" i="1"/>
  <c r="J145" i="1"/>
  <c r="I144" i="1"/>
  <c r="J144" i="1"/>
  <c r="I143" i="1"/>
  <c r="J143" i="1"/>
  <c r="I142" i="1"/>
  <c r="J142" i="1"/>
  <c r="I141" i="1"/>
  <c r="J141" i="1"/>
  <c r="I140" i="1"/>
  <c r="J140" i="1"/>
  <c r="I139" i="1"/>
  <c r="J139" i="1"/>
  <c r="I138" i="1"/>
  <c r="J138" i="1"/>
  <c r="I137" i="1"/>
  <c r="J137" i="1"/>
  <c r="I136" i="1"/>
  <c r="J136" i="1"/>
  <c r="I135" i="1"/>
  <c r="J135" i="1"/>
  <c r="I134" i="1"/>
  <c r="J134" i="1"/>
  <c r="I133" i="1"/>
  <c r="J133" i="1"/>
  <c r="I132" i="1"/>
  <c r="J132" i="1"/>
  <c r="I131" i="1"/>
  <c r="J131" i="1"/>
  <c r="I130" i="1"/>
  <c r="J130" i="1"/>
  <c r="I129" i="1"/>
  <c r="J129" i="1"/>
  <c r="I128" i="1"/>
  <c r="J128" i="1"/>
  <c r="I127" i="1"/>
  <c r="J127" i="1"/>
  <c r="I126" i="1"/>
  <c r="J126" i="1"/>
  <c r="I125" i="1"/>
  <c r="J125" i="1"/>
  <c r="I124" i="1"/>
  <c r="J124" i="1"/>
  <c r="I123" i="1"/>
  <c r="J123" i="1"/>
  <c r="I122" i="1"/>
  <c r="J122" i="1"/>
  <c r="I121" i="1"/>
  <c r="J121" i="1"/>
  <c r="I120" i="1"/>
  <c r="J120" i="1"/>
  <c r="I119" i="1"/>
  <c r="J119" i="1"/>
  <c r="I118" i="1"/>
  <c r="J118" i="1"/>
  <c r="I117" i="1"/>
  <c r="J117" i="1"/>
  <c r="I116" i="1"/>
  <c r="J116" i="1"/>
  <c r="I115" i="1"/>
  <c r="J115" i="1"/>
  <c r="I114" i="1"/>
  <c r="J114" i="1"/>
  <c r="I113" i="1"/>
  <c r="J113" i="1"/>
  <c r="I112" i="1"/>
  <c r="J112" i="1"/>
  <c r="I111" i="1"/>
  <c r="J111" i="1"/>
  <c r="I110" i="1"/>
  <c r="J110" i="1"/>
  <c r="I109" i="1"/>
  <c r="J109" i="1"/>
  <c r="I108" i="1"/>
  <c r="J108" i="1"/>
  <c r="I107" i="1"/>
  <c r="J107" i="1"/>
  <c r="I106" i="1"/>
  <c r="J106" i="1"/>
  <c r="I105" i="1"/>
  <c r="J105" i="1"/>
  <c r="I104" i="1"/>
  <c r="J104" i="1"/>
  <c r="I103" i="1"/>
  <c r="J103" i="1"/>
  <c r="I102" i="1"/>
  <c r="J102" i="1"/>
  <c r="I101" i="1"/>
  <c r="J101" i="1"/>
  <c r="I100" i="1"/>
  <c r="J100" i="1"/>
  <c r="I99" i="1"/>
  <c r="J99" i="1"/>
  <c r="I98" i="1"/>
  <c r="J98" i="1"/>
  <c r="I97" i="1"/>
  <c r="J97" i="1"/>
  <c r="I96" i="1"/>
  <c r="J96" i="1"/>
  <c r="I95" i="1"/>
  <c r="J95" i="1"/>
  <c r="I94" i="1"/>
  <c r="J94" i="1"/>
  <c r="I93" i="1"/>
  <c r="J93" i="1"/>
  <c r="I92" i="1"/>
  <c r="J92" i="1"/>
  <c r="I91" i="1"/>
  <c r="J91" i="1"/>
  <c r="I90" i="1"/>
  <c r="J90" i="1"/>
  <c r="I89" i="1"/>
  <c r="J89" i="1"/>
  <c r="I88" i="1"/>
  <c r="J88" i="1"/>
  <c r="I87" i="1"/>
  <c r="J87" i="1"/>
  <c r="I86" i="1"/>
  <c r="J86" i="1"/>
  <c r="I85" i="1"/>
  <c r="J85" i="1"/>
  <c r="I84" i="1"/>
  <c r="J84" i="1"/>
  <c r="I83" i="1"/>
  <c r="J83" i="1"/>
  <c r="I82" i="1"/>
  <c r="J82" i="1"/>
  <c r="I81" i="1"/>
  <c r="J81" i="1"/>
  <c r="I80" i="1"/>
  <c r="J80" i="1"/>
  <c r="I79" i="1"/>
  <c r="J79" i="1"/>
  <c r="I78" i="1"/>
  <c r="J78" i="1"/>
  <c r="I77" i="1"/>
  <c r="J77" i="1"/>
  <c r="I76" i="1"/>
  <c r="J76" i="1"/>
  <c r="I75" i="1"/>
  <c r="J75" i="1"/>
  <c r="I74" i="1"/>
  <c r="J74" i="1"/>
  <c r="I73" i="1"/>
  <c r="J73" i="1"/>
  <c r="I72" i="1"/>
  <c r="J72" i="1"/>
  <c r="I71" i="1"/>
  <c r="J71" i="1"/>
  <c r="I70" i="1"/>
  <c r="J70" i="1"/>
  <c r="I69" i="1"/>
  <c r="J69" i="1"/>
  <c r="I68" i="1"/>
  <c r="J68" i="1"/>
  <c r="I67" i="1"/>
  <c r="J67" i="1"/>
  <c r="I66" i="1"/>
  <c r="J66" i="1"/>
  <c r="I65" i="1"/>
  <c r="J65" i="1"/>
  <c r="I64" i="1"/>
  <c r="J64" i="1"/>
  <c r="I63" i="1"/>
  <c r="J63" i="1"/>
  <c r="I62" i="1"/>
  <c r="J62" i="1"/>
  <c r="I61" i="1"/>
  <c r="J61" i="1"/>
  <c r="I60" i="1"/>
  <c r="J60" i="1"/>
  <c r="I59" i="1"/>
  <c r="J59" i="1"/>
  <c r="I58" i="1"/>
  <c r="J58" i="1"/>
  <c r="I57" i="1"/>
  <c r="J57" i="1"/>
  <c r="I56" i="1"/>
  <c r="J56" i="1"/>
  <c r="I55" i="1"/>
  <c r="J55" i="1"/>
  <c r="I54" i="1"/>
  <c r="J54" i="1"/>
  <c r="I53" i="1"/>
  <c r="J53" i="1"/>
  <c r="I52" i="1"/>
  <c r="J52" i="1"/>
  <c r="I51" i="1"/>
  <c r="J51" i="1"/>
  <c r="I50" i="1"/>
  <c r="J50" i="1"/>
  <c r="I49" i="1"/>
  <c r="J49" i="1"/>
  <c r="I48" i="1"/>
  <c r="J48" i="1"/>
  <c r="I47" i="1"/>
  <c r="J47" i="1"/>
  <c r="I46" i="1"/>
  <c r="J46" i="1"/>
  <c r="I45" i="1"/>
  <c r="J45" i="1"/>
  <c r="I44" i="1"/>
  <c r="J44" i="1"/>
  <c r="I43" i="1"/>
  <c r="J43" i="1"/>
  <c r="I42" i="1"/>
  <c r="J42" i="1"/>
  <c r="I41" i="1"/>
  <c r="J41" i="1"/>
  <c r="I40" i="1"/>
  <c r="J40" i="1"/>
  <c r="I39" i="1"/>
  <c r="J39" i="1"/>
  <c r="I38" i="1"/>
  <c r="J38" i="1"/>
  <c r="I37" i="1"/>
  <c r="J37" i="1"/>
  <c r="I36" i="1"/>
  <c r="J36" i="1"/>
  <c r="I35" i="1"/>
  <c r="J35" i="1"/>
  <c r="I34" i="1"/>
  <c r="J34" i="1"/>
  <c r="I33" i="1"/>
  <c r="J33" i="1"/>
  <c r="I32" i="1"/>
  <c r="J32" i="1"/>
  <c r="I31" i="1"/>
  <c r="F20" i="1" s="1"/>
  <c r="F21" i="1" s="1"/>
  <c r="J31" i="1"/>
  <c r="C20" i="1" s="1"/>
  <c r="C21" i="1" s="1"/>
</calcChain>
</file>

<file path=xl/comments1.xml><?xml version="1.0" encoding="utf-8"?>
<comments xmlns="http://schemas.openxmlformats.org/spreadsheetml/2006/main">
  <authors>
    <author>BLINSTON, Andy</author>
  </authors>
  <commentList>
    <comment ref="I30" authorId="0">
      <text>
        <r>
          <rPr>
            <b/>
            <sz val="9"/>
            <color indexed="81"/>
            <rFont val="Tahoma"/>
            <charset val="1"/>
          </rPr>
          <t>BLINSTON, Andy:</t>
        </r>
        <r>
          <rPr>
            <sz val="9"/>
            <color indexed="81"/>
            <rFont val="Tahoma"/>
            <charset val="1"/>
          </rPr>
          <t xml:space="preserve">
The value at the end of the mortgage of the monthly savings made by renting vs mortgage</t>
        </r>
      </text>
    </comment>
    <comment ref="J30" authorId="0">
      <text>
        <r>
          <rPr>
            <b/>
            <sz val="9"/>
            <color indexed="81"/>
            <rFont val="Tahoma"/>
            <charset val="1"/>
          </rPr>
          <t>BLINSTON, Andy:</t>
        </r>
        <r>
          <rPr>
            <sz val="9"/>
            <color indexed="81"/>
            <rFont val="Tahoma"/>
            <charset val="1"/>
          </rPr>
          <t xml:space="preserve">
BLINSTON, Andy:
The value at the end of the mortgage of the monthly savings made by mortgage vs renting</t>
        </r>
      </text>
    </comment>
  </commentList>
</comments>
</file>

<file path=xl/sharedStrings.xml><?xml version="1.0" encoding="utf-8"?>
<sst xmlns="http://schemas.openxmlformats.org/spreadsheetml/2006/main" count="35" uniqueCount="34">
  <si>
    <t>Input Values</t>
  </si>
  <si>
    <t>House Cost</t>
  </si>
  <si>
    <t>Monthly rent</t>
  </si>
  <si>
    <t>Deposit</t>
  </si>
  <si>
    <t>Rent inflation p.a.</t>
  </si>
  <si>
    <t>Upfont buying costs</t>
  </si>
  <si>
    <t>Returns on investments p.a.</t>
  </si>
  <si>
    <t>Mortgage rate</t>
  </si>
  <si>
    <t>Additional costs p.a.</t>
  </si>
  <si>
    <t>Annual owner costs</t>
  </si>
  <si>
    <t>House Price Inflation p.a.</t>
  </si>
  <si>
    <t>Repayment term (years)</t>
  </si>
  <si>
    <t>Tax relief modifier</t>
  </si>
  <si>
    <t>Calculated values:</t>
  </si>
  <si>
    <t>Monthly interest rate</t>
  </si>
  <si>
    <t>Monthly rent increase</t>
  </si>
  <si>
    <t>Repayments on mortgage</t>
  </si>
  <si>
    <t>Monthly Add. Costs</t>
  </si>
  <si>
    <t>Monthly HPI</t>
  </si>
  <si>
    <t>Monthly maintenance costs</t>
  </si>
  <si>
    <t>TOTAL BUY COST</t>
  </si>
  <si>
    <t>TOTAL RENT COST</t>
  </si>
  <si>
    <t>ASSETS (HOUSE)</t>
  </si>
  <si>
    <t>ASSETS (INVEST DEPOSIT)</t>
  </si>
  <si>
    <t>NET GAIN / (COST)</t>
  </si>
  <si>
    <t>Month</t>
  </si>
  <si>
    <t>Loan Value</t>
  </si>
  <si>
    <t>Payment</t>
  </si>
  <si>
    <t>House Value</t>
  </si>
  <si>
    <t>Maintenance Costs</t>
  </si>
  <si>
    <t>Rent</t>
  </si>
  <si>
    <t>Difference Rent - Mortgage</t>
  </si>
  <si>
    <t>Rent - savings invested</t>
  </si>
  <si>
    <t>Mortgage - savings invested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</si>
</sst>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%"/>
    <numFmt numFmtId="165" formatCode="#,##0.000"/>
    <numFmt numFmtId="166" formatCode="_-* #,##0_-;\-* #,##0_-;_-* &quot;-&quot;??_-;_-@_-"/>
  </numFmts>
  <fonts count="10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1" tint="0.34998626667073579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D7E3B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10" fontId="3" fillId="0" borderId="0" xfId="2" applyNumberFormat="1" applyFont="1"/>
    <xf numFmtId="4" fontId="3" fillId="0" borderId="0" xfId="0" applyNumberFormat="1" applyFont="1"/>
    <xf numFmtId="165" fontId="3" fillId="0" borderId="0" xfId="0" applyNumberFormat="1" applyFont="1"/>
    <xf numFmtId="0" fontId="5" fillId="2" borderId="0" xfId="0" applyFont="1" applyFill="1"/>
    <xf numFmtId="0" fontId="6" fillId="2" borderId="0" xfId="0" applyFont="1" applyFill="1"/>
    <xf numFmtId="4" fontId="6" fillId="2" borderId="0" xfId="0" applyNumberFormat="1" applyFont="1" applyFill="1"/>
    <xf numFmtId="3" fontId="6" fillId="2" borderId="0" xfId="2" applyNumberFormat="1" applyFont="1" applyFill="1"/>
    <xf numFmtId="3" fontId="6" fillId="2" borderId="0" xfId="0" applyNumberFormat="1" applyFont="1" applyFill="1"/>
    <xf numFmtId="3" fontId="3" fillId="0" borderId="0" xfId="0" applyNumberFormat="1" applyFont="1"/>
    <xf numFmtId="0" fontId="4" fillId="0" borderId="0" xfId="0" applyFont="1" applyFill="1" applyAlignment="1">
      <alignment horizontal="right" wrapText="1" shrinkToFit="1"/>
    </xf>
    <xf numFmtId="4" fontId="4" fillId="0" borderId="0" xfId="0" applyNumberFormat="1" applyFont="1" applyFill="1" applyAlignment="1">
      <alignment horizontal="right" wrapText="1" shrinkToFit="1"/>
    </xf>
    <xf numFmtId="3" fontId="4" fillId="0" borderId="0" xfId="0" applyNumberFormat="1" applyFont="1" applyFill="1" applyAlignment="1">
      <alignment horizontal="right" wrapText="1" shrinkToFit="1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3" fontId="2" fillId="3" borderId="0" xfId="2" applyNumberFormat="1" applyFont="1" applyFill="1" applyAlignment="1">
      <alignment vertical="center"/>
    </xf>
    <xf numFmtId="3" fontId="2" fillId="3" borderId="0" xfId="0" applyNumberFormat="1" applyFont="1" applyFill="1" applyAlignment="1">
      <alignment vertical="center"/>
    </xf>
    <xf numFmtId="0" fontId="7" fillId="0" borderId="0" xfId="0" applyFont="1"/>
    <xf numFmtId="10" fontId="7" fillId="0" borderId="0" xfId="2" applyNumberFormat="1" applyFont="1"/>
    <xf numFmtId="3" fontId="7" fillId="0" borderId="0" xfId="0" applyNumberFormat="1" applyFont="1"/>
    <xf numFmtId="4" fontId="7" fillId="0" borderId="0" xfId="0" applyNumberFormat="1" applyFont="1"/>
    <xf numFmtId="165" fontId="7" fillId="0" borderId="0" xfId="0" applyNumberFormat="1" applyFont="1"/>
    <xf numFmtId="0" fontId="3" fillId="0" borderId="0" xfId="0" applyFont="1" applyFill="1"/>
    <xf numFmtId="0" fontId="5" fillId="0" borderId="0" xfId="0" applyFont="1" applyFill="1"/>
    <xf numFmtId="0" fontId="6" fillId="0" borderId="0" xfId="0" applyFont="1" applyFill="1"/>
    <xf numFmtId="3" fontId="6" fillId="0" borderId="0" xfId="0" applyNumberFormat="1" applyFont="1" applyFill="1"/>
    <xf numFmtId="4" fontId="3" fillId="4" borderId="1" xfId="0" applyNumberFormat="1" applyFont="1" applyFill="1" applyBorder="1"/>
    <xf numFmtId="43" fontId="3" fillId="4" borderId="1" xfId="1" applyFont="1" applyFill="1" applyBorder="1"/>
    <xf numFmtId="10" fontId="3" fillId="4" borderId="1" xfId="0" applyNumberFormat="1" applyFont="1" applyFill="1" applyBorder="1"/>
    <xf numFmtId="164" fontId="3" fillId="4" borderId="1" xfId="2" applyNumberFormat="1" applyFont="1" applyFill="1" applyBorder="1"/>
    <xf numFmtId="166" fontId="3" fillId="4" borderId="1" xfId="1" applyNumberFormat="1" applyFont="1" applyFill="1" applyBorder="1"/>
    <xf numFmtId="43" fontId="3" fillId="4" borderId="1" xfId="1" applyNumberFormat="1" applyFont="1" applyFill="1" applyBorder="1"/>
    <xf numFmtId="164" fontId="3" fillId="4" borderId="1" xfId="0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391"/>
  <sheetViews>
    <sheetView showGridLines="0" tabSelected="1" workbookViewId="0">
      <selection activeCell="C4" sqref="C4"/>
    </sheetView>
  </sheetViews>
  <sheetFormatPr defaultColWidth="8.88671875" defaultRowHeight="12.75" x14ac:dyDescent="0.2"/>
  <cols>
    <col min="1" max="1" width="1.5546875" style="1" customWidth="1"/>
    <col min="2" max="2" width="18.77734375" style="1" customWidth="1"/>
    <col min="3" max="3" width="8.77734375" style="1" customWidth="1"/>
    <col min="4" max="4" width="7.109375" style="10" customWidth="1"/>
    <col min="5" max="5" width="19.109375" style="1" customWidth="1"/>
    <col min="6" max="6" width="8.77734375" style="1" customWidth="1"/>
    <col min="7" max="7" width="1.5546875" style="1" customWidth="1"/>
    <col min="8" max="13" width="8.88671875" style="1" customWidth="1"/>
    <col min="14" max="16384" width="8.88671875" style="1"/>
  </cols>
  <sheetData>
    <row r="2" spans="2:8" x14ac:dyDescent="0.2">
      <c r="B2" s="5" t="s">
        <v>0</v>
      </c>
      <c r="C2" s="6"/>
      <c r="D2" s="9"/>
      <c r="E2" s="6"/>
      <c r="F2" s="6"/>
    </row>
    <row r="3" spans="2:8" s="24" customFormat="1" x14ac:dyDescent="0.2">
      <c r="B3" s="25"/>
      <c r="C3" s="26"/>
      <c r="D3" s="27"/>
      <c r="E3" s="26"/>
      <c r="F3" s="26"/>
    </row>
    <row r="4" spans="2:8" x14ac:dyDescent="0.2">
      <c r="B4" s="1" t="s">
        <v>1</v>
      </c>
      <c r="C4" s="28">
        <v>200000</v>
      </c>
      <c r="E4" s="1" t="s">
        <v>2</v>
      </c>
      <c r="F4" s="28">
        <v>850</v>
      </c>
    </row>
    <row r="5" spans="2:8" x14ac:dyDescent="0.2">
      <c r="B5" s="1" t="s">
        <v>3</v>
      </c>
      <c r="C5" s="28">
        <v>20000</v>
      </c>
      <c r="E5" s="1" t="s">
        <v>4</v>
      </c>
      <c r="F5" s="34">
        <v>2.5000000000000001E-2</v>
      </c>
    </row>
    <row r="6" spans="2:8" x14ac:dyDescent="0.2">
      <c r="B6" s="1" t="s">
        <v>5</v>
      </c>
      <c r="C6" s="28">
        <v>3000</v>
      </c>
      <c r="E6" s="1" t="s">
        <v>6</v>
      </c>
      <c r="F6" s="34">
        <v>0.06</v>
      </c>
    </row>
    <row r="7" spans="2:8" x14ac:dyDescent="0.2">
      <c r="B7" s="1" t="s">
        <v>7</v>
      </c>
      <c r="C7" s="30">
        <v>4.5999999999999999E-2</v>
      </c>
      <c r="E7" s="1" t="s">
        <v>8</v>
      </c>
      <c r="F7" s="29">
        <v>100</v>
      </c>
    </row>
    <row r="8" spans="2:8" x14ac:dyDescent="0.2">
      <c r="B8" s="1" t="s">
        <v>9</v>
      </c>
      <c r="C8" s="31">
        <v>0.02</v>
      </c>
    </row>
    <row r="9" spans="2:8" x14ac:dyDescent="0.2">
      <c r="B9" s="1" t="s">
        <v>10</v>
      </c>
      <c r="C9" s="31">
        <v>0.03</v>
      </c>
    </row>
    <row r="10" spans="2:8" x14ac:dyDescent="0.2">
      <c r="B10" s="1" t="s">
        <v>11</v>
      </c>
      <c r="C10" s="32">
        <v>30</v>
      </c>
    </row>
    <row r="11" spans="2:8" x14ac:dyDescent="0.2">
      <c r="B11" s="1" t="s">
        <v>12</v>
      </c>
      <c r="C11" s="33">
        <v>1</v>
      </c>
    </row>
    <row r="13" spans="2:8" x14ac:dyDescent="0.2">
      <c r="B13" s="5" t="s">
        <v>13</v>
      </c>
      <c r="C13" s="6"/>
      <c r="D13" s="9"/>
      <c r="E13" s="6"/>
      <c r="F13" s="6"/>
    </row>
    <row r="14" spans="2:8" s="19" customFormat="1" x14ac:dyDescent="0.2">
      <c r="B14" s="19" t="s">
        <v>14</v>
      </c>
      <c r="C14" s="20">
        <f>(1+C7)^(1/12)-1</f>
        <v>3.7548121811461499E-3</v>
      </c>
      <c r="D14" s="21"/>
      <c r="E14" s="19" t="s">
        <v>15</v>
      </c>
      <c r="F14" s="20">
        <f>(1+F5)^(1/12)-1</f>
        <v>2.0598362698427408E-3</v>
      </c>
    </row>
    <row r="15" spans="2:8" s="19" customFormat="1" x14ac:dyDescent="0.2">
      <c r="B15" s="19" t="s">
        <v>16</v>
      </c>
      <c r="C15" s="22">
        <f>((C14*(C4-C5))/(1-(1+C14)^(-C10*12)))*C11</f>
        <v>912.65126824684876</v>
      </c>
      <c r="D15" s="21"/>
      <c r="E15" s="22" t="s">
        <v>17</v>
      </c>
      <c r="F15" s="22">
        <f>F7/12</f>
        <v>8.3333333333333339</v>
      </c>
      <c r="G15" s="22"/>
      <c r="H15" s="22"/>
    </row>
    <row r="16" spans="2:8" s="19" customFormat="1" x14ac:dyDescent="0.2">
      <c r="B16" s="19" t="s">
        <v>18</v>
      </c>
      <c r="C16" s="20">
        <f>(1+C9)^(1/12)-1</f>
        <v>2.4662697723036864E-3</v>
      </c>
      <c r="D16" s="21"/>
      <c r="E16" s="22"/>
      <c r="F16" s="23"/>
      <c r="G16" s="22"/>
      <c r="H16" s="22"/>
    </row>
    <row r="17" spans="1:12" s="19" customFormat="1" x14ac:dyDescent="0.2">
      <c r="B17" s="19" t="s">
        <v>19</v>
      </c>
      <c r="C17" s="20">
        <f>(1+C8)^(1/12)-1</f>
        <v>1.6515813019202241E-3</v>
      </c>
      <c r="D17" s="21"/>
      <c r="E17" s="22"/>
      <c r="F17" s="23"/>
      <c r="G17" s="22"/>
      <c r="H17" s="22"/>
    </row>
    <row r="18" spans="1:12" x14ac:dyDescent="0.2">
      <c r="C18" s="2"/>
      <c r="E18" s="3"/>
      <c r="F18" s="4"/>
      <c r="G18" s="3"/>
      <c r="H18" s="3"/>
    </row>
    <row r="19" spans="1:12" x14ac:dyDescent="0.2">
      <c r="B19" s="6" t="s">
        <v>20</v>
      </c>
      <c r="C19" s="8">
        <f>SUM(C31:C391,E31:E391)+C5</f>
        <v>539712.78294672898</v>
      </c>
      <c r="D19" s="9"/>
      <c r="E19" s="7" t="s">
        <v>21</v>
      </c>
      <c r="F19" s="9">
        <f>SUM(F31:F391)</f>
        <v>457356.17558754829</v>
      </c>
      <c r="G19" s="3"/>
      <c r="H19" s="3"/>
    </row>
    <row r="20" spans="1:12" x14ac:dyDescent="0.2">
      <c r="B20" s="6" t="s">
        <v>22</v>
      </c>
      <c r="C20" s="8">
        <f>D391+SUM(J31:J391)</f>
        <v>486606.93080175691</v>
      </c>
      <c r="D20" s="9"/>
      <c r="E20" s="6" t="s">
        <v>23</v>
      </c>
      <c r="F20" s="9">
        <f>(C5+C6)*(1+F6)^C10+SUM(I31:I391)</f>
        <v>366560.47018106037</v>
      </c>
      <c r="G20" s="3"/>
      <c r="H20" s="3"/>
    </row>
    <row r="21" spans="1:12" s="15" customFormat="1" ht="32.25" customHeight="1" x14ac:dyDescent="0.2">
      <c r="B21" s="16" t="s">
        <v>24</v>
      </c>
      <c r="C21" s="17">
        <f>C20-C19</f>
        <v>-53105.852144972072</v>
      </c>
      <c r="D21" s="18"/>
      <c r="E21" s="16" t="s">
        <v>24</v>
      </c>
      <c r="F21" s="18">
        <f>F20-F19</f>
        <v>-90795.705406487919</v>
      </c>
      <c r="G21" s="14"/>
      <c r="H21" s="14"/>
    </row>
    <row r="22" spans="1:12" x14ac:dyDescent="0.2">
      <c r="C22" s="3"/>
      <c r="E22" s="3"/>
      <c r="F22" s="3"/>
      <c r="G22" s="3"/>
      <c r="H22" s="3"/>
    </row>
    <row r="23" spans="1:12" x14ac:dyDescent="0.2">
      <c r="C23" s="3"/>
      <c r="E23" s="3"/>
      <c r="F23" s="3"/>
      <c r="G23" s="3"/>
      <c r="H23" s="3"/>
    </row>
    <row r="24" spans="1:12" x14ac:dyDescent="0.2">
      <c r="C24" s="3"/>
      <c r="E24" s="3"/>
      <c r="F24" s="3"/>
      <c r="G24" s="3"/>
      <c r="H24" s="3"/>
    </row>
    <row r="25" spans="1:12" x14ac:dyDescent="0.2">
      <c r="C25" s="3"/>
      <c r="E25" s="3"/>
      <c r="F25" s="3"/>
      <c r="G25" s="3"/>
      <c r="H25" s="3"/>
    </row>
    <row r="26" spans="1:12" x14ac:dyDescent="0.2">
      <c r="C26" s="3"/>
      <c r="E26" s="3"/>
      <c r="F26" s="3"/>
      <c r="G26" s="3"/>
      <c r="H26" s="3"/>
    </row>
    <row r="27" spans="1:12" x14ac:dyDescent="0.2">
      <c r="C27" s="3"/>
      <c r="E27" s="3"/>
      <c r="F27" s="3"/>
      <c r="G27" s="3"/>
      <c r="H27" s="3"/>
    </row>
    <row r="28" spans="1:12" x14ac:dyDescent="0.2">
      <c r="C28" s="3"/>
      <c r="E28" s="3"/>
      <c r="F28" s="3"/>
      <c r="G28" s="3"/>
      <c r="H28" s="3"/>
    </row>
    <row r="29" spans="1:12" x14ac:dyDescent="0.2">
      <c r="C29" s="3"/>
      <c r="E29" s="3"/>
      <c r="F29" s="3"/>
      <c r="G29" s="3"/>
      <c r="H29" s="3"/>
    </row>
    <row r="30" spans="1:12" s="11" customFormat="1" ht="39.75" customHeight="1" x14ac:dyDescent="0.2">
      <c r="A30" s="11" t="s">
        <v>25</v>
      </c>
      <c r="B30" s="11" t="s">
        <v>26</v>
      </c>
      <c r="C30" s="12" t="s">
        <v>27</v>
      </c>
      <c r="D30" s="13" t="s">
        <v>28</v>
      </c>
      <c r="E30" s="12" t="s">
        <v>29</v>
      </c>
      <c r="F30" s="12" t="s">
        <v>30</v>
      </c>
      <c r="H30" s="12" t="s">
        <v>31</v>
      </c>
      <c r="I30" s="11" t="s">
        <v>32</v>
      </c>
      <c r="J30" s="11" t="s">
        <v>33</v>
      </c>
    </row>
    <row r="31" spans="1:12" x14ac:dyDescent="0.2">
      <c r="A31" s="1">
        <v>0</v>
      </c>
      <c r="B31" s="3">
        <f>C4-C5</f>
        <v>180000</v>
      </c>
      <c r="C31" s="3">
        <f t="shared" ref="C31:C62" si="0">IF(B31&gt;0,$C$15,0)</f>
        <v>912.65126824684876</v>
      </c>
      <c r="D31" s="10">
        <f>C4</f>
        <v>200000</v>
      </c>
      <c r="E31" s="3">
        <f t="shared" ref="E31:E62" si="1">IF(C31&gt;0,D31*$C$17,0)</f>
        <v>330.31626038404482</v>
      </c>
      <c r="F31" s="3">
        <f>F4+F15</f>
        <v>858.33333333333337</v>
      </c>
      <c r="H31" s="3">
        <f>F31-(E31+C31)</f>
        <v>-384.63419529756027</v>
      </c>
      <c r="I31" s="3">
        <f>IF(H31&lt;0,(-H31)*(1+$F$6)^($C$10-A31/12),0)</f>
        <v>2209.1431054921322</v>
      </c>
      <c r="J31" s="3">
        <f>IF(H31&gt;0,H31*(1+$F$6)^($C$10-A31/12),0)</f>
        <v>0</v>
      </c>
      <c r="K31" s="3"/>
      <c r="L31" s="3"/>
    </row>
    <row r="32" spans="1:12" x14ac:dyDescent="0.2">
      <c r="A32" s="1">
        <v>1</v>
      </c>
      <c r="B32" s="3">
        <f>B31*(1+$C$14)-C31</f>
        <v>179763.21492435946</v>
      </c>
      <c r="C32" s="3">
        <f t="shared" si="0"/>
        <v>912.65126824684876</v>
      </c>
      <c r="D32" s="10">
        <f>IF(C32&gt;0,D31*(1+$C$16),D31)</f>
        <v>200493.25395446073</v>
      </c>
      <c r="E32" s="3">
        <f t="shared" si="1"/>
        <v>331.13090939233035</v>
      </c>
      <c r="F32" s="3">
        <f>IF(C32&gt;0,F31*(1+$F$14),0)</f>
        <v>860.10135946494836</v>
      </c>
      <c r="H32" s="3">
        <f t="shared" ref="H32:H95" si="2">F32-(E32+C32)</f>
        <v>-383.68081817423069</v>
      </c>
      <c r="I32" s="3">
        <f t="shared" ref="I32:I95" si="3">IF(H32&lt;0,(-H32)*(1+$F$6)^($C$10-A32/12),0)</f>
        <v>2192.9928886250109</v>
      </c>
      <c r="J32" s="3">
        <f t="shared" ref="J32:J95" si="4">IF(H32&gt;0,H32*(1+$F$6)^($C$10-A32/12),0)</f>
        <v>0</v>
      </c>
      <c r="K32" s="3"/>
      <c r="L32" s="3"/>
    </row>
    <row r="33" spans="1:12" x14ac:dyDescent="0.2">
      <c r="A33" s="1">
        <v>2</v>
      </c>
      <c r="B33" s="3">
        <f t="shared" ref="B33:B96" si="5">B32*(1+$C$14)-C32</f>
        <v>179525.54076523258</v>
      </c>
      <c r="C33" s="3">
        <f t="shared" si="0"/>
        <v>912.65126824684876</v>
      </c>
      <c r="D33" s="10">
        <f t="shared" ref="D33:D96" si="6">IF(C33&gt;0,D32*(1+$C$16),D32)</f>
        <v>200987.72440623943</v>
      </c>
      <c r="E33" s="3">
        <f t="shared" si="1"/>
        <v>331.94756754484013</v>
      </c>
      <c r="F33" s="3">
        <f t="shared" ref="F33:F96" si="7">IF(C33&gt;0,F32*(1+$F$14),0)</f>
        <v>861.87302744091528</v>
      </c>
      <c r="H33" s="3">
        <f t="shared" si="2"/>
        <v>-382.72580835077372</v>
      </c>
      <c r="I33" s="3">
        <f t="shared" si="3"/>
        <v>2176.9380119096741</v>
      </c>
      <c r="J33" s="3">
        <f t="shared" si="4"/>
        <v>0</v>
      </c>
      <c r="K33" s="3"/>
      <c r="L33" s="3"/>
    </row>
    <row r="34" spans="1:12" x14ac:dyDescent="0.2">
      <c r="A34" s="1">
        <v>3</v>
      </c>
      <c r="B34" s="3">
        <f t="shared" si="5"/>
        <v>179286.97418427787</v>
      </c>
      <c r="C34" s="3">
        <f t="shared" si="0"/>
        <v>912.65126824684876</v>
      </c>
      <c r="D34" s="10">
        <f t="shared" si="6"/>
        <v>201483.41435554664</v>
      </c>
      <c r="E34" s="3">
        <f t="shared" si="1"/>
        <v>332.76623979666567</v>
      </c>
      <c r="F34" s="3">
        <f t="shared" si="7"/>
        <v>863.64834476283727</v>
      </c>
      <c r="H34" s="3">
        <f t="shared" si="2"/>
        <v>-381.76916328067705</v>
      </c>
      <c r="I34" s="3">
        <f t="shared" si="3"/>
        <v>2160.9779612162984</v>
      </c>
      <c r="J34" s="3">
        <f t="shared" si="4"/>
        <v>0</v>
      </c>
      <c r="K34" s="3"/>
      <c r="L34" s="3"/>
    </row>
    <row r="35" spans="1:12" x14ac:dyDescent="0.2">
      <c r="A35" s="1">
        <v>4</v>
      </c>
      <c r="B35" s="3">
        <f t="shared" si="5"/>
        <v>179047.51183061898</v>
      </c>
      <c r="C35" s="3">
        <f t="shared" si="0"/>
        <v>912.65126824684876</v>
      </c>
      <c r="D35" s="10">
        <f t="shared" si="6"/>
        <v>201980.32680999226</v>
      </c>
      <c r="E35" s="3">
        <f t="shared" si="1"/>
        <v>333.58693111511934</v>
      </c>
      <c r="F35" s="3">
        <f t="shared" si="7"/>
        <v>865.42731894776944</v>
      </c>
      <c r="H35" s="3">
        <f t="shared" si="2"/>
        <v>-380.81088041419866</v>
      </c>
      <c r="I35" s="3">
        <f t="shared" si="3"/>
        <v>2145.1122250624026</v>
      </c>
      <c r="J35" s="3">
        <f t="shared" si="4"/>
        <v>0</v>
      </c>
      <c r="K35" s="3"/>
      <c r="L35" s="3"/>
    </row>
    <row r="36" spans="1:12" x14ac:dyDescent="0.2">
      <c r="A36" s="1">
        <v>5</v>
      </c>
      <c r="B36" s="3">
        <f t="shared" si="5"/>
        <v>178807.15034079764</v>
      </c>
      <c r="C36" s="3">
        <f t="shared" si="0"/>
        <v>912.65126824684876</v>
      </c>
      <c r="D36" s="10">
        <f t="shared" si="6"/>
        <v>202478.46478460377</v>
      </c>
      <c r="E36" s="3">
        <f t="shared" si="1"/>
        <v>334.40964647976415</v>
      </c>
      <c r="F36" s="3">
        <f t="shared" si="7"/>
        <v>867.20995752825081</v>
      </c>
      <c r="H36" s="3">
        <f t="shared" si="2"/>
        <v>-379.85095719836215</v>
      </c>
      <c r="I36" s="3">
        <f t="shared" si="3"/>
        <v>2129.3402945995399</v>
      </c>
      <c r="J36" s="3">
        <f t="shared" si="4"/>
        <v>0</v>
      </c>
      <c r="K36" s="3"/>
      <c r="L36" s="3"/>
    </row>
    <row r="37" spans="1:12" x14ac:dyDescent="0.2">
      <c r="A37" s="1">
        <v>6</v>
      </c>
      <c r="B37" s="3">
        <f t="shared" si="5"/>
        <v>178565.88633872644</v>
      </c>
      <c r="C37" s="3">
        <f t="shared" si="0"/>
        <v>912.65126824684876</v>
      </c>
      <c r="D37" s="10">
        <f t="shared" si="6"/>
        <v>202977.8313018445</v>
      </c>
      <c r="E37" s="3">
        <f t="shared" si="1"/>
        <v>335.23439088244396</v>
      </c>
      <c r="F37" s="3">
        <f t="shared" si="7"/>
        <v>868.99626805233629</v>
      </c>
      <c r="H37" s="3">
        <f t="shared" si="2"/>
        <v>-378.88939107695637</v>
      </c>
      <c r="I37" s="3">
        <f t="shared" si="3"/>
        <v>2113.6616636000872</v>
      </c>
      <c r="J37" s="3">
        <f t="shared" si="4"/>
        <v>0</v>
      </c>
      <c r="K37" s="3"/>
      <c r="L37" s="3"/>
    </row>
    <row r="38" spans="1:12" x14ac:dyDescent="0.2">
      <c r="A38" s="1">
        <v>7</v>
      </c>
      <c r="B38" s="3">
        <f t="shared" si="5"/>
        <v>178323.7164356414</v>
      </c>
      <c r="C38" s="3">
        <f t="shared" si="0"/>
        <v>912.65126824684876</v>
      </c>
      <c r="D38" s="10">
        <f t="shared" si="6"/>
        <v>203478.429391632</v>
      </c>
      <c r="E38" s="3">
        <f t="shared" si="1"/>
        <v>336.06116932731396</v>
      </c>
      <c r="F38" s="3">
        <f t="shared" si="7"/>
        <v>870.78625808362847</v>
      </c>
      <c r="H38" s="3">
        <f t="shared" si="2"/>
        <v>-377.92617949053431</v>
      </c>
      <c r="I38" s="3">
        <f t="shared" si="3"/>
        <v>2098.0758284440876</v>
      </c>
      <c r="J38" s="3">
        <f t="shared" si="4"/>
        <v>0</v>
      </c>
      <c r="K38" s="3"/>
      <c r="L38" s="3"/>
    </row>
    <row r="39" spans="1:12" x14ac:dyDescent="0.2">
      <c r="A39" s="1">
        <v>8</v>
      </c>
      <c r="B39" s="3">
        <f t="shared" si="5"/>
        <v>178080.63723005436</v>
      </c>
      <c r="C39" s="3">
        <f t="shared" si="0"/>
        <v>912.65126824684876</v>
      </c>
      <c r="D39" s="10">
        <f t="shared" si="6"/>
        <v>203980.26209135642</v>
      </c>
      <c r="E39" s="3">
        <f t="shared" si="1"/>
        <v>336.88998683087095</v>
      </c>
      <c r="F39" s="3">
        <f t="shared" si="7"/>
        <v>872.57993520130981</v>
      </c>
      <c r="H39" s="3">
        <f t="shared" si="2"/>
        <v>-376.96131987640979</v>
      </c>
      <c r="I39" s="3">
        <f t="shared" si="3"/>
        <v>2082.5822881061504</v>
      </c>
      <c r="J39" s="3">
        <f t="shared" si="4"/>
        <v>0</v>
      </c>
      <c r="K39" s="3"/>
      <c r="L39" s="3"/>
    </row>
    <row r="40" spans="1:12" x14ac:dyDescent="0.2">
      <c r="A40" s="1">
        <v>9</v>
      </c>
      <c r="B40" s="3">
        <f t="shared" si="5"/>
        <v>177836.64530770518</v>
      </c>
      <c r="C40" s="3">
        <f t="shared" si="0"/>
        <v>912.65126824684876</v>
      </c>
      <c r="D40" s="10">
        <f t="shared" si="6"/>
        <v>204483.33244589891</v>
      </c>
      <c r="E40" s="3">
        <f t="shared" si="1"/>
        <v>337.7208484219837</v>
      </c>
      <c r="F40" s="3">
        <f t="shared" si="7"/>
        <v>874.37730700017448</v>
      </c>
      <c r="H40" s="3">
        <f t="shared" si="2"/>
        <v>-375.99480966865792</v>
      </c>
      <c r="I40" s="3">
        <f t="shared" si="3"/>
        <v>2067.1805441424412</v>
      </c>
      <c r="J40" s="3">
        <f t="shared" si="4"/>
        <v>0</v>
      </c>
      <c r="K40" s="3"/>
      <c r="L40" s="3"/>
    </row>
    <row r="41" spans="1:12" x14ac:dyDescent="0.2">
      <c r="A41" s="1">
        <v>10</v>
      </c>
      <c r="B41" s="3">
        <f t="shared" si="5"/>
        <v>177591.73724151388</v>
      </c>
      <c r="C41" s="3">
        <f t="shared" si="0"/>
        <v>912.65126824684876</v>
      </c>
      <c r="D41" s="10">
        <f t="shared" si="6"/>
        <v>204987.64350765015</v>
      </c>
      <c r="E41" s="3">
        <f t="shared" si="1"/>
        <v>338.55375914192359</v>
      </c>
      <c r="F41" s="3">
        <f t="shared" si="7"/>
        <v>876.17838109066088</v>
      </c>
      <c r="H41" s="3">
        <f t="shared" si="2"/>
        <v>-375.02664629811147</v>
      </c>
      <c r="I41" s="3">
        <f t="shared" si="3"/>
        <v>2051.8701006777005</v>
      </c>
      <c r="J41" s="3">
        <f t="shared" si="4"/>
        <v>0</v>
      </c>
      <c r="K41" s="3"/>
      <c r="L41" s="3"/>
    </row>
    <row r="42" spans="1:12" x14ac:dyDescent="0.2">
      <c r="A42" s="1">
        <v>11</v>
      </c>
      <c r="B42" s="3">
        <f t="shared" si="5"/>
        <v>177345.90959153237</v>
      </c>
      <c r="C42" s="3">
        <f t="shared" si="0"/>
        <v>912.65126824684876</v>
      </c>
      <c r="D42" s="10">
        <f t="shared" si="6"/>
        <v>205493.19833652885</v>
      </c>
      <c r="E42" s="3">
        <f t="shared" si="1"/>
        <v>339.38872404439513</v>
      </c>
      <c r="F42" s="3">
        <f t="shared" si="7"/>
        <v>877.98316509888355</v>
      </c>
      <c r="H42" s="3">
        <f t="shared" si="2"/>
        <v>-374.05682719236029</v>
      </c>
      <c r="I42" s="3">
        <f t="shared" si="3"/>
        <v>2036.6504643923568</v>
      </c>
      <c r="J42" s="3">
        <f t="shared" si="4"/>
        <v>0</v>
      </c>
      <c r="K42" s="3"/>
      <c r="L42" s="3"/>
    </row>
    <row r="43" spans="1:12" x14ac:dyDescent="0.2">
      <c r="A43" s="1">
        <v>12</v>
      </c>
      <c r="B43" s="3">
        <f t="shared" si="5"/>
        <v>177099.15890489626</v>
      </c>
      <c r="C43" s="3">
        <f t="shared" si="0"/>
        <v>912.65126824684876</v>
      </c>
      <c r="D43" s="10">
        <f t="shared" si="6"/>
        <v>206000.00000000023</v>
      </c>
      <c r="E43" s="3">
        <f t="shared" si="1"/>
        <v>340.22574819556655</v>
      </c>
      <c r="F43" s="3">
        <f t="shared" si="7"/>
        <v>879.79166666666561</v>
      </c>
      <c r="H43" s="3">
        <f t="shared" si="2"/>
        <v>-373.08534977574982</v>
      </c>
      <c r="I43" s="3">
        <f t="shared" si="3"/>
        <v>2021.5211445096934</v>
      </c>
      <c r="J43" s="3">
        <f t="shared" si="4"/>
        <v>0</v>
      </c>
      <c r="K43" s="3"/>
      <c r="L43" s="3"/>
    </row>
    <row r="44" spans="1:12" x14ac:dyDescent="0.2">
      <c r="A44" s="1">
        <v>13</v>
      </c>
      <c r="B44" s="3">
        <f t="shared" si="5"/>
        <v>176851.48171577626</v>
      </c>
      <c r="C44" s="3">
        <f t="shared" si="0"/>
        <v>912.65126824684876</v>
      </c>
      <c r="D44" s="10">
        <f t="shared" si="6"/>
        <v>206508.0515730948</v>
      </c>
      <c r="E44" s="3">
        <f t="shared" si="1"/>
        <v>341.06483667410066</v>
      </c>
      <c r="F44" s="3">
        <f t="shared" si="7"/>
        <v>881.60389345157103</v>
      </c>
      <c r="H44" s="3">
        <f t="shared" si="2"/>
        <v>-372.11221146937839</v>
      </c>
      <c r="I44" s="3">
        <f t="shared" si="3"/>
        <v>2006.4816527830665</v>
      </c>
      <c r="J44" s="3">
        <f t="shared" si="4"/>
        <v>0</v>
      </c>
      <c r="K44" s="3"/>
      <c r="L44" s="3"/>
    </row>
    <row r="45" spans="1:12" x14ac:dyDescent="0.2">
      <c r="A45" s="1">
        <v>14</v>
      </c>
      <c r="B45" s="3">
        <f t="shared" si="5"/>
        <v>176602.87454532954</v>
      </c>
      <c r="C45" s="3">
        <f t="shared" si="0"/>
        <v>912.65126824684876</v>
      </c>
      <c r="D45" s="10">
        <f t="shared" si="6"/>
        <v>207017.35613842684</v>
      </c>
      <c r="E45" s="3">
        <f t="shared" si="1"/>
        <v>341.90599457118572</v>
      </c>
      <c r="F45" s="3">
        <f t="shared" si="7"/>
        <v>883.41985312693714</v>
      </c>
      <c r="H45" s="3">
        <f t="shared" si="2"/>
        <v>-371.13740969109722</v>
      </c>
      <c r="I45" s="3">
        <f t="shared" si="3"/>
        <v>1991.5315034832133</v>
      </c>
      <c r="J45" s="3">
        <f t="shared" si="4"/>
        <v>0</v>
      </c>
      <c r="K45" s="3"/>
      <c r="L45" s="3"/>
    </row>
    <row r="46" spans="1:12" x14ac:dyDescent="0.2">
      <c r="A46" s="1">
        <v>15</v>
      </c>
      <c r="B46" s="3">
        <f t="shared" si="5"/>
        <v>176353.33390165091</v>
      </c>
      <c r="C46" s="3">
        <f t="shared" si="0"/>
        <v>912.65126824684876</v>
      </c>
      <c r="D46" s="10">
        <f t="shared" si="6"/>
        <v>207527.91678621326</v>
      </c>
      <c r="E46" s="3">
        <f t="shared" si="1"/>
        <v>342.74922699056606</v>
      </c>
      <c r="F46" s="3">
        <f t="shared" si="7"/>
        <v>885.23955338190717</v>
      </c>
      <c r="H46" s="3">
        <f t="shared" si="2"/>
        <v>-370.16094185550764</v>
      </c>
      <c r="I46" s="3">
        <f t="shared" si="3"/>
        <v>1976.6702133855958</v>
      </c>
      <c r="J46" s="3">
        <f t="shared" si="4"/>
        <v>0</v>
      </c>
      <c r="K46" s="3"/>
      <c r="L46" s="3"/>
    </row>
    <row r="47" spans="1:12" x14ac:dyDescent="0.2">
      <c r="A47" s="1">
        <v>16</v>
      </c>
      <c r="B47" s="3">
        <f t="shared" si="5"/>
        <v>176102.85627972372</v>
      </c>
      <c r="C47" s="3">
        <f t="shared" si="0"/>
        <v>912.65126824684876</v>
      </c>
      <c r="D47" s="10">
        <f t="shared" si="6"/>
        <v>208039.73661429225</v>
      </c>
      <c r="E47" s="3">
        <f t="shared" si="1"/>
        <v>343.59453904857332</v>
      </c>
      <c r="F47" s="3">
        <f t="shared" si="7"/>
        <v>887.06300192146261</v>
      </c>
      <c r="H47" s="3">
        <f t="shared" si="2"/>
        <v>-369.18280537395947</v>
      </c>
      <c r="I47" s="3">
        <f t="shared" si="3"/>
        <v>1961.8973017578192</v>
      </c>
      <c r="J47" s="3">
        <f t="shared" si="4"/>
        <v>0</v>
      </c>
      <c r="K47" s="3"/>
      <c r="L47" s="3"/>
    </row>
    <row r="48" spans="1:12" x14ac:dyDescent="0.2">
      <c r="A48" s="1">
        <v>17</v>
      </c>
      <c r="B48" s="3">
        <f t="shared" si="5"/>
        <v>175851.43816137061</v>
      </c>
      <c r="C48" s="3">
        <f t="shared" si="0"/>
        <v>912.65126824684876</v>
      </c>
      <c r="D48" s="10">
        <f t="shared" si="6"/>
        <v>208552.8187281421</v>
      </c>
      <c r="E48" s="3">
        <f t="shared" si="1"/>
        <v>344.44193587415742</v>
      </c>
      <c r="F48" s="3">
        <f t="shared" si="7"/>
        <v>888.89020646645599</v>
      </c>
      <c r="H48" s="3">
        <f t="shared" si="2"/>
        <v>-368.20299765455024</v>
      </c>
      <c r="I48" s="3">
        <f t="shared" si="3"/>
        <v>1947.2122903471175</v>
      </c>
      <c r="J48" s="3">
        <f t="shared" si="4"/>
        <v>0</v>
      </c>
      <c r="K48" s="3"/>
      <c r="L48" s="3"/>
    </row>
    <row r="49" spans="1:12" x14ac:dyDescent="0.2">
      <c r="A49" s="1">
        <v>18</v>
      </c>
      <c r="B49" s="3">
        <f t="shared" si="5"/>
        <v>175599.07601520413</v>
      </c>
      <c r="C49" s="3">
        <f t="shared" si="0"/>
        <v>912.65126824684876</v>
      </c>
      <c r="D49" s="10">
        <f t="shared" si="6"/>
        <v>209067.16624090006</v>
      </c>
      <c r="E49" s="3">
        <f t="shared" si="1"/>
        <v>345.29142260891763</v>
      </c>
      <c r="F49" s="3">
        <f t="shared" si="7"/>
        <v>890.7211747536436</v>
      </c>
      <c r="H49" s="3">
        <f t="shared" si="2"/>
        <v>-367.22151610212279</v>
      </c>
      <c r="I49" s="3">
        <f t="shared" si="3"/>
        <v>1932.6147033678915</v>
      </c>
      <c r="J49" s="3">
        <f t="shared" si="4"/>
        <v>0</v>
      </c>
      <c r="K49" s="3"/>
      <c r="L49" s="3"/>
    </row>
    <row r="50" spans="1:12" x14ac:dyDescent="0.2">
      <c r="A50" s="1">
        <v>19</v>
      </c>
      <c r="B50" s="3">
        <f t="shared" si="5"/>
        <v>175345.76629657717</v>
      </c>
      <c r="C50" s="3">
        <f t="shared" si="0"/>
        <v>912.65126824684876</v>
      </c>
      <c r="D50" s="10">
        <f t="shared" si="6"/>
        <v>209582.78227338119</v>
      </c>
      <c r="E50" s="3">
        <f t="shared" si="1"/>
        <v>346.14300440713379</v>
      </c>
      <c r="F50" s="3">
        <f t="shared" si="7"/>
        <v>892.5559145357181</v>
      </c>
      <c r="H50" s="3">
        <f t="shared" si="2"/>
        <v>-366.23835811826439</v>
      </c>
      <c r="I50" s="3">
        <f t="shared" si="3"/>
        <v>1918.1040674893143</v>
      </c>
      <c r="J50" s="3">
        <f t="shared" si="4"/>
        <v>0</v>
      </c>
      <c r="K50" s="3"/>
      <c r="L50" s="3"/>
    </row>
    <row r="51" spans="1:12" x14ac:dyDescent="0.2">
      <c r="A51" s="1">
        <v>20</v>
      </c>
      <c r="B51" s="3">
        <f t="shared" si="5"/>
        <v>175091.50544753313</v>
      </c>
      <c r="C51" s="3">
        <f t="shared" si="0"/>
        <v>912.65126824684876</v>
      </c>
      <c r="D51" s="10">
        <f t="shared" si="6"/>
        <v>210099.66995409733</v>
      </c>
      <c r="E51" s="3">
        <f t="shared" si="1"/>
        <v>346.99668643579747</v>
      </c>
      <c r="F51" s="3">
        <f t="shared" si="7"/>
        <v>894.39443358134145</v>
      </c>
      <c r="H51" s="3">
        <f t="shared" si="2"/>
        <v>-365.25352110130484</v>
      </c>
      <c r="I51" s="3">
        <f t="shared" si="3"/>
        <v>1903.6799118229947</v>
      </c>
      <c r="J51" s="3">
        <f t="shared" si="4"/>
        <v>0</v>
      </c>
      <c r="K51" s="3"/>
      <c r="L51" s="3"/>
    </row>
    <row r="52" spans="1:12" x14ac:dyDescent="0.2">
      <c r="A52" s="1">
        <v>21</v>
      </c>
      <c r="B52" s="3">
        <f t="shared" si="5"/>
        <v>174836.28989675589</v>
      </c>
      <c r="C52" s="3">
        <f t="shared" si="0"/>
        <v>912.65126824684876</v>
      </c>
      <c r="D52" s="10">
        <f t="shared" si="6"/>
        <v>210617.83241927609</v>
      </c>
      <c r="E52" s="3">
        <f t="shared" si="1"/>
        <v>347.85247387464358</v>
      </c>
      <c r="F52" s="3">
        <f t="shared" si="7"/>
        <v>896.23673967517777</v>
      </c>
      <c r="H52" s="3">
        <f t="shared" si="2"/>
        <v>-364.26700244631468</v>
      </c>
      <c r="I52" s="3">
        <f t="shared" si="3"/>
        <v>1889.3417679107042</v>
      </c>
      <c r="J52" s="3">
        <f t="shared" si="4"/>
        <v>0</v>
      </c>
      <c r="K52" s="3"/>
      <c r="L52" s="3"/>
    </row>
    <row r="53" spans="1:12" x14ac:dyDescent="0.2">
      <c r="A53" s="1">
        <v>22</v>
      </c>
      <c r="B53" s="3">
        <f t="shared" si="5"/>
        <v>174580.11605951979</v>
      </c>
      <c r="C53" s="3">
        <f t="shared" si="0"/>
        <v>912.65126824684876</v>
      </c>
      <c r="D53" s="10">
        <f t="shared" si="6"/>
        <v>211137.27281287988</v>
      </c>
      <c r="E53" s="3">
        <f t="shared" si="1"/>
        <v>348.71037191618171</v>
      </c>
      <c r="F53" s="3">
        <f t="shared" si="7"/>
        <v>898.08284061792631</v>
      </c>
      <c r="H53" s="3">
        <f t="shared" si="2"/>
        <v>-363.27879954510411</v>
      </c>
      <c r="I53" s="3">
        <f t="shared" si="3"/>
        <v>1875.0891697121638</v>
      </c>
      <c r="J53" s="3">
        <f t="shared" si="4"/>
        <v>0</v>
      </c>
      <c r="K53" s="3"/>
      <c r="L53" s="3"/>
    </row>
    <row r="54" spans="1:12" x14ac:dyDescent="0.2">
      <c r="A54" s="1">
        <v>23</v>
      </c>
      <c r="B54" s="3">
        <f t="shared" si="5"/>
        <v>174322.98033763914</v>
      </c>
      <c r="C54" s="3">
        <f t="shared" si="0"/>
        <v>912.65126824684876</v>
      </c>
      <c r="D54" s="10">
        <f t="shared" si="6"/>
        <v>211657.99428662492</v>
      </c>
      <c r="E54" s="3">
        <f t="shared" si="1"/>
        <v>349.57038576572734</v>
      </c>
      <c r="F54" s="3">
        <f t="shared" si="7"/>
        <v>899.93274422635454</v>
      </c>
      <c r="H54" s="3">
        <f t="shared" si="2"/>
        <v>-362.28890978622144</v>
      </c>
      <c r="I54" s="3">
        <f t="shared" si="3"/>
        <v>1860.9216535928913</v>
      </c>
      <c r="J54" s="3">
        <f t="shared" si="4"/>
        <v>0</v>
      </c>
      <c r="K54" s="3"/>
      <c r="L54" s="3"/>
    </row>
    <row r="55" spans="1:12" x14ac:dyDescent="0.2">
      <c r="A55" s="1">
        <v>24</v>
      </c>
      <c r="B55" s="3">
        <f t="shared" si="5"/>
        <v>174064.87911941775</v>
      </c>
      <c r="C55" s="3">
        <f t="shared" si="0"/>
        <v>912.65126824684876</v>
      </c>
      <c r="D55" s="10">
        <f t="shared" si="6"/>
        <v>212180.00000000044</v>
      </c>
      <c r="E55" s="3">
        <f t="shared" si="1"/>
        <v>350.43252064143388</v>
      </c>
      <c r="F55" s="3">
        <f t="shared" si="7"/>
        <v>901.7864583333311</v>
      </c>
      <c r="H55" s="3">
        <f t="shared" si="2"/>
        <v>-361.2973305549516</v>
      </c>
      <c r="I55" s="3">
        <f t="shared" si="3"/>
        <v>1846.8387583121114</v>
      </c>
      <c r="J55" s="3">
        <f t="shared" si="4"/>
        <v>0</v>
      </c>
      <c r="K55" s="3"/>
      <c r="L55" s="3"/>
    </row>
    <row r="56" spans="1:12" x14ac:dyDescent="0.2">
      <c r="A56" s="1">
        <v>25</v>
      </c>
      <c r="B56" s="3">
        <f t="shared" si="5"/>
        <v>173805.80877959821</v>
      </c>
      <c r="C56" s="3">
        <f t="shared" si="0"/>
        <v>912.65126824684876</v>
      </c>
      <c r="D56" s="10">
        <f t="shared" si="6"/>
        <v>212703.29312028782</v>
      </c>
      <c r="E56" s="3">
        <f t="shared" si="1"/>
        <v>351.29678177432402</v>
      </c>
      <c r="F56" s="3">
        <f t="shared" si="7"/>
        <v>903.64399078785914</v>
      </c>
      <c r="H56" s="3">
        <f t="shared" si="2"/>
        <v>-360.30405923331364</v>
      </c>
      <c r="I56" s="3">
        <f t="shared" si="3"/>
        <v>1832.8400250107134</v>
      </c>
      <c r="J56" s="3">
        <f t="shared" si="4"/>
        <v>0</v>
      </c>
      <c r="K56" s="3"/>
      <c r="L56" s="3"/>
    </row>
    <row r="57" spans="1:12" x14ac:dyDescent="0.2">
      <c r="A57" s="1">
        <v>26</v>
      </c>
      <c r="B57" s="3">
        <f t="shared" si="5"/>
        <v>173545.76567931095</v>
      </c>
      <c r="C57" s="3">
        <f t="shared" si="0"/>
        <v>912.65126824684876</v>
      </c>
      <c r="D57" s="10">
        <f t="shared" si="6"/>
        <v>213227.87682257983</v>
      </c>
      <c r="E57" s="3">
        <f t="shared" si="1"/>
        <v>352.16317440832159</v>
      </c>
      <c r="F57" s="3">
        <f t="shared" si="7"/>
        <v>905.50534945510935</v>
      </c>
      <c r="H57" s="3">
        <f t="shared" si="2"/>
        <v>-359.30909320006094</v>
      </c>
      <c r="I57" s="3">
        <f t="shared" si="3"/>
        <v>1818.9249971992917</v>
      </c>
      <c r="J57" s="3">
        <f t="shared" si="4"/>
        <v>0</v>
      </c>
      <c r="K57" s="3"/>
      <c r="L57" s="3"/>
    </row>
    <row r="58" spans="1:12" x14ac:dyDescent="0.2">
      <c r="A58" s="1">
        <v>27</v>
      </c>
      <c r="B58" s="3">
        <f t="shared" si="5"/>
        <v>173284.74616602311</v>
      </c>
      <c r="C58" s="3">
        <f t="shared" si="0"/>
        <v>912.65126824684876</v>
      </c>
      <c r="D58" s="10">
        <f t="shared" si="6"/>
        <v>213753.75428979984</v>
      </c>
      <c r="E58" s="3">
        <f t="shared" si="1"/>
        <v>353.03170380028331</v>
      </c>
      <c r="F58" s="3">
        <f t="shared" si="7"/>
        <v>907.3705422164536</v>
      </c>
      <c r="H58" s="3">
        <f t="shared" si="2"/>
        <v>-358.31242983067852</v>
      </c>
      <c r="I58" s="3">
        <f t="shared" si="3"/>
        <v>1805.0932207462229</v>
      </c>
      <c r="J58" s="3">
        <f t="shared" si="4"/>
        <v>0</v>
      </c>
      <c r="K58" s="3"/>
      <c r="L58" s="3"/>
    </row>
    <row r="59" spans="1:12" x14ac:dyDescent="0.2">
      <c r="A59" s="1">
        <v>28</v>
      </c>
      <c r="B59" s="3">
        <f t="shared" si="5"/>
        <v>173022.74657348727</v>
      </c>
      <c r="C59" s="3">
        <f t="shared" si="0"/>
        <v>912.65126824684876</v>
      </c>
      <c r="D59" s="10">
        <f t="shared" si="6"/>
        <v>214280.92871272119</v>
      </c>
      <c r="E59" s="3">
        <f t="shared" si="1"/>
        <v>353.90237522003082</v>
      </c>
      <c r="F59" s="3">
        <f t="shared" si="7"/>
        <v>909.23957696949788</v>
      </c>
      <c r="H59" s="3">
        <f t="shared" si="2"/>
        <v>-357.31406649738165</v>
      </c>
      <c r="I59" s="3">
        <f t="shared" si="3"/>
        <v>1791.3442438658114</v>
      </c>
      <c r="J59" s="3">
        <f t="shared" si="4"/>
        <v>0</v>
      </c>
      <c r="K59" s="3"/>
      <c r="L59" s="3"/>
    </row>
    <row r="60" spans="1:12" x14ac:dyDescent="0.2">
      <c r="A60" s="1">
        <v>29</v>
      </c>
      <c r="B60" s="3">
        <f t="shared" si="5"/>
        <v>172759.76322168991</v>
      </c>
      <c r="C60" s="3">
        <f t="shared" si="0"/>
        <v>912.65126824684876</v>
      </c>
      <c r="D60" s="10">
        <f t="shared" si="6"/>
        <v>214809.40328998654</v>
      </c>
      <c r="E60" s="3">
        <f t="shared" si="1"/>
        <v>354.77519395038246</v>
      </c>
      <c r="F60" s="3">
        <f t="shared" si="7"/>
        <v>911.11246162811608</v>
      </c>
      <c r="H60" s="3">
        <f t="shared" si="2"/>
        <v>-356.31400056911502</v>
      </c>
      <c r="I60" s="3">
        <f t="shared" si="3"/>
        <v>1777.6776171064969</v>
      </c>
      <c r="J60" s="3">
        <f t="shared" si="4"/>
        <v>0</v>
      </c>
      <c r="K60" s="3"/>
      <c r="L60" s="3"/>
    </row>
    <row r="61" spans="1:12" x14ac:dyDescent="0.2">
      <c r="A61" s="1">
        <v>30</v>
      </c>
      <c r="B61" s="3">
        <f t="shared" si="5"/>
        <v>172495.79241679978</v>
      </c>
      <c r="C61" s="3">
        <f t="shared" si="0"/>
        <v>912.65126824684876</v>
      </c>
      <c r="D61" s="10">
        <f t="shared" si="6"/>
        <v>215339.18122812721</v>
      </c>
      <c r="E61" s="3">
        <f t="shared" si="1"/>
        <v>355.65016528718542</v>
      </c>
      <c r="F61" s="3">
        <f t="shared" si="7"/>
        <v>912.98920412248333</v>
      </c>
      <c r="H61" s="3">
        <f t="shared" si="2"/>
        <v>-355.3122294115509</v>
      </c>
      <c r="I61" s="3">
        <f t="shared" si="3"/>
        <v>1764.0928933391158</v>
      </c>
      <c r="J61" s="3">
        <f t="shared" si="4"/>
        <v>0</v>
      </c>
      <c r="K61" s="3"/>
      <c r="L61" s="3"/>
    </row>
    <row r="62" spans="1:12" x14ac:dyDescent="0.2">
      <c r="A62" s="1">
        <v>31</v>
      </c>
      <c r="B62" s="3">
        <f t="shared" si="5"/>
        <v>172230.83045111599</v>
      </c>
      <c r="C62" s="3">
        <f t="shared" si="0"/>
        <v>912.65126824684876</v>
      </c>
      <c r="D62" s="10">
        <f t="shared" si="6"/>
        <v>215870.26574158276</v>
      </c>
      <c r="E62" s="3">
        <f t="shared" si="1"/>
        <v>356.52729453934802</v>
      </c>
      <c r="F62" s="3">
        <f t="shared" si="7"/>
        <v>914.86981239910972</v>
      </c>
      <c r="H62" s="3">
        <f t="shared" si="2"/>
        <v>-354.30875038708712</v>
      </c>
      <c r="I62" s="3">
        <f t="shared" si="3"/>
        <v>1750.5896277452161</v>
      </c>
      <c r="J62" s="3">
        <f t="shared" si="4"/>
        <v>0</v>
      </c>
      <c r="K62" s="3"/>
      <c r="L62" s="3"/>
    </row>
    <row r="63" spans="1:12" x14ac:dyDescent="0.2">
      <c r="A63" s="1">
        <v>32</v>
      </c>
      <c r="B63" s="3">
        <f t="shared" si="5"/>
        <v>171964.87360301591</v>
      </c>
      <c r="C63" s="3">
        <f t="shared" ref="C63:C94" si="8">IF(B63&gt;0,$C$15,0)</f>
        <v>912.65126824684876</v>
      </c>
      <c r="D63" s="10">
        <f t="shared" si="6"/>
        <v>216402.6600527204</v>
      </c>
      <c r="E63" s="3">
        <f t="shared" ref="E63:E94" si="9">IF(C63&gt;0,D63*$C$17,0)</f>
        <v>357.40658702887163</v>
      </c>
      <c r="F63" s="3">
        <f t="shared" si="7"/>
        <v>916.75429442087363</v>
      </c>
      <c r="H63" s="3">
        <f t="shared" si="2"/>
        <v>-353.30356085484675</v>
      </c>
      <c r="I63" s="3">
        <f t="shared" si="3"/>
        <v>1737.1673778054439</v>
      </c>
      <c r="J63" s="3">
        <f t="shared" si="4"/>
        <v>0</v>
      </c>
      <c r="K63" s="3"/>
      <c r="L63" s="3"/>
    </row>
    <row r="64" spans="1:12" x14ac:dyDescent="0.2">
      <c r="A64" s="1">
        <v>33</v>
      </c>
      <c r="B64" s="3">
        <f t="shared" si="5"/>
        <v>171697.91813690291</v>
      </c>
      <c r="C64" s="3">
        <f t="shared" si="8"/>
        <v>912.65126824684876</v>
      </c>
      <c r="D64" s="10">
        <f t="shared" si="6"/>
        <v>216936.36739185452</v>
      </c>
      <c r="E64" s="3">
        <f t="shared" si="9"/>
        <v>358.28804809088314</v>
      </c>
      <c r="F64" s="3">
        <f t="shared" si="7"/>
        <v>918.64265816705586</v>
      </c>
      <c r="H64" s="3">
        <f t="shared" si="2"/>
        <v>-352.2966581706761</v>
      </c>
      <c r="I64" s="3">
        <f t="shared" si="3"/>
        <v>1723.8257032879751</v>
      </c>
      <c r="J64" s="3">
        <f t="shared" si="4"/>
        <v>0</v>
      </c>
      <c r="K64" s="3"/>
      <c r="L64" s="3"/>
    </row>
    <row r="65" spans="1:12" x14ac:dyDescent="0.2">
      <c r="A65" s="1">
        <v>34</v>
      </c>
      <c r="B65" s="3">
        <f t="shared" si="5"/>
        <v>171429.96030315393</v>
      </c>
      <c r="C65" s="3">
        <f t="shared" si="8"/>
        <v>912.65126824684876</v>
      </c>
      <c r="D65" s="10">
        <f t="shared" si="6"/>
        <v>217471.39099726643</v>
      </c>
      <c r="E65" s="3">
        <f t="shared" si="9"/>
        <v>359.1716830736674</v>
      </c>
      <c r="F65" s="3">
        <f t="shared" si="7"/>
        <v>920.5349116333731</v>
      </c>
      <c r="H65" s="3">
        <f t="shared" si="2"/>
        <v>-351.28803968714294</v>
      </c>
      <c r="I65" s="3">
        <f t="shared" si="3"/>
        <v>1710.5641662370058</v>
      </c>
      <c r="J65" s="3">
        <f t="shared" si="4"/>
        <v>0</v>
      </c>
      <c r="K65" s="3"/>
      <c r="L65" s="3"/>
    </row>
    <row r="66" spans="1:12" x14ac:dyDescent="0.2">
      <c r="A66" s="1">
        <v>35</v>
      </c>
      <c r="B66" s="3">
        <f t="shared" si="5"/>
        <v>171160.99633806676</v>
      </c>
      <c r="C66" s="3">
        <f t="shared" si="8"/>
        <v>912.65126824684876</v>
      </c>
      <c r="D66" s="10">
        <f t="shared" si="6"/>
        <v>218007.73411522381</v>
      </c>
      <c r="E66" s="3">
        <f t="shared" si="9"/>
        <v>360.05749733869942</v>
      </c>
      <c r="F66" s="3">
        <f t="shared" si="7"/>
        <v>922.431062832012</v>
      </c>
      <c r="H66" s="3">
        <f t="shared" si="2"/>
        <v>-350.27770275353623</v>
      </c>
      <c r="I66" s="3">
        <f t="shared" si="3"/>
        <v>1697.3823309613085</v>
      </c>
      <c r="J66" s="3">
        <f t="shared" si="4"/>
        <v>0</v>
      </c>
      <c r="K66" s="3"/>
      <c r="L66" s="3"/>
    </row>
    <row r="67" spans="1:12" x14ac:dyDescent="0.2">
      <c r="A67" s="1">
        <v>36</v>
      </c>
      <c r="B67" s="3">
        <f t="shared" si="5"/>
        <v>170891.0224638072</v>
      </c>
      <c r="C67" s="3">
        <f t="shared" si="8"/>
        <v>912.65126824684876</v>
      </c>
      <c r="D67" s="10">
        <f t="shared" si="6"/>
        <v>218545.40000000061</v>
      </c>
      <c r="E67" s="3">
        <f t="shared" si="9"/>
        <v>360.94549626067715</v>
      </c>
      <c r="F67" s="3">
        <f t="shared" si="7"/>
        <v>924.33111979166301</v>
      </c>
      <c r="H67" s="3">
        <f t="shared" si="2"/>
        <v>-349.26564471586289</v>
      </c>
      <c r="I67" s="3">
        <f t="shared" si="3"/>
        <v>1684.2797640228316</v>
      </c>
      <c r="J67" s="3">
        <f t="shared" si="4"/>
        <v>0</v>
      </c>
      <c r="K67" s="3"/>
      <c r="L67" s="3"/>
    </row>
    <row r="68" spans="1:12" x14ac:dyDescent="0.2">
      <c r="A68" s="1">
        <v>37</v>
      </c>
      <c r="B68" s="3">
        <f t="shared" si="5"/>
        <v>170620.03488835596</v>
      </c>
      <c r="C68" s="3">
        <f t="shared" si="8"/>
        <v>912.65126824684876</v>
      </c>
      <c r="D68" s="10">
        <f t="shared" si="6"/>
        <v>219084.39191389663</v>
      </c>
      <c r="E68" s="3">
        <f t="shared" si="9"/>
        <v>361.83568522755399</v>
      </c>
      <c r="F68" s="3">
        <f t="shared" si="7"/>
        <v>926.23509055755426</v>
      </c>
      <c r="H68" s="3">
        <f t="shared" si="2"/>
        <v>-348.25186291684849</v>
      </c>
      <c r="I68" s="3">
        <f t="shared" si="3"/>
        <v>1671.2560342253685</v>
      </c>
      <c r="J68" s="3">
        <f t="shared" si="4"/>
        <v>0</v>
      </c>
      <c r="K68" s="3"/>
      <c r="L68" s="3"/>
    </row>
    <row r="69" spans="1:12" x14ac:dyDescent="0.2">
      <c r="A69" s="1">
        <v>38</v>
      </c>
      <c r="B69" s="3">
        <f t="shared" si="5"/>
        <v>170348.0298054555</v>
      </c>
      <c r="C69" s="3">
        <f t="shared" si="8"/>
        <v>912.65126824684876</v>
      </c>
      <c r="D69" s="10">
        <f t="shared" si="6"/>
        <v>219624.71312725742</v>
      </c>
      <c r="E69" s="3">
        <f t="shared" si="9"/>
        <v>362.72806964057156</v>
      </c>
      <c r="F69" s="3">
        <f t="shared" si="7"/>
        <v>928.14298319148577</v>
      </c>
      <c r="H69" s="3">
        <f t="shared" si="2"/>
        <v>-347.23635469593444</v>
      </c>
      <c r="I69" s="3">
        <f t="shared" si="3"/>
        <v>1658.3107126032735</v>
      </c>
      <c r="J69" s="3">
        <f t="shared" si="4"/>
        <v>0</v>
      </c>
      <c r="K69" s="3"/>
      <c r="L69" s="3"/>
    </row>
    <row r="70" spans="1:12" x14ac:dyDescent="0.2">
      <c r="A70" s="1">
        <v>39</v>
      </c>
      <c r="B70" s="3">
        <f t="shared" si="5"/>
        <v>170075.00339455644</v>
      </c>
      <c r="C70" s="3">
        <f t="shared" si="8"/>
        <v>912.65126824684876</v>
      </c>
      <c r="D70" s="10">
        <f t="shared" si="6"/>
        <v>220166.36691849405</v>
      </c>
      <c r="E70" s="3">
        <f t="shared" si="9"/>
        <v>363.62265491429218</v>
      </c>
      <c r="F70" s="3">
        <f t="shared" si="7"/>
        <v>930.05480577186358</v>
      </c>
      <c r="H70" s="3">
        <f t="shared" si="2"/>
        <v>-346.21911738927724</v>
      </c>
      <c r="I70" s="3">
        <f t="shared" si="3"/>
        <v>1645.4433724102398</v>
      </c>
      <c r="J70" s="3">
        <f t="shared" si="4"/>
        <v>0</v>
      </c>
      <c r="K70" s="3"/>
      <c r="L70" s="3"/>
    </row>
    <row r="71" spans="1:12" x14ac:dyDescent="0.2">
      <c r="A71" s="1">
        <v>40</v>
      </c>
      <c r="B71" s="3">
        <f t="shared" si="5"/>
        <v>169800.95182076393</v>
      </c>
      <c r="C71" s="3">
        <f t="shared" si="8"/>
        <v>912.65126824684876</v>
      </c>
      <c r="D71" s="10">
        <f t="shared" si="6"/>
        <v>220709.35657410306</v>
      </c>
      <c r="E71" s="3">
        <f t="shared" si="9"/>
        <v>364.51944647663208</v>
      </c>
      <c r="F71" s="3">
        <f t="shared" si="7"/>
        <v>931.97056639373398</v>
      </c>
      <c r="H71" s="3">
        <f t="shared" si="2"/>
        <v>-345.20014832974687</v>
      </c>
      <c r="I71" s="3">
        <f t="shared" si="3"/>
        <v>1632.6535891081269</v>
      </c>
      <c r="J71" s="3">
        <f t="shared" si="4"/>
        <v>0</v>
      </c>
      <c r="K71" s="3"/>
      <c r="L71" s="3"/>
    </row>
    <row r="72" spans="1:12" x14ac:dyDescent="0.2">
      <c r="A72" s="1">
        <v>41</v>
      </c>
      <c r="B72" s="3">
        <f t="shared" si="5"/>
        <v>169525.8712347839</v>
      </c>
      <c r="C72" s="3">
        <f t="shared" si="8"/>
        <v>912.65126824684876</v>
      </c>
      <c r="D72" s="10">
        <f t="shared" si="6"/>
        <v>221253.68538868637</v>
      </c>
      <c r="E72" s="3">
        <f t="shared" si="9"/>
        <v>365.41844976889428</v>
      </c>
      <c r="F72" s="3">
        <f t="shared" si="7"/>
        <v>933.89027316881766</v>
      </c>
      <c r="H72" s="3">
        <f t="shared" si="2"/>
        <v>-344.17944484692543</v>
      </c>
      <c r="I72" s="3">
        <f t="shared" si="3"/>
        <v>1619.9409403558473</v>
      </c>
      <c r="J72" s="3">
        <f t="shared" si="4"/>
        <v>0</v>
      </c>
      <c r="K72" s="3"/>
      <c r="L72" s="3"/>
    </row>
    <row r="73" spans="1:12" x14ac:dyDescent="0.2">
      <c r="A73" s="1">
        <v>42</v>
      </c>
      <c r="B73" s="3">
        <f t="shared" si="5"/>
        <v>169249.75777286885</v>
      </c>
      <c r="C73" s="3">
        <f t="shared" si="8"/>
        <v>912.65126824684876</v>
      </c>
      <c r="D73" s="10">
        <f t="shared" si="6"/>
        <v>221799.35666497127</v>
      </c>
      <c r="E73" s="3">
        <f t="shared" si="9"/>
        <v>366.31967024580138</v>
      </c>
      <c r="F73" s="3">
        <f t="shared" si="7"/>
        <v>935.81393422554413</v>
      </c>
      <c r="H73" s="3">
        <f t="shared" si="2"/>
        <v>-343.15700426710589</v>
      </c>
      <c r="I73" s="3">
        <f t="shared" si="3"/>
        <v>1607.3050059983095</v>
      </c>
      <c r="J73" s="3">
        <f t="shared" si="4"/>
        <v>0</v>
      </c>
      <c r="K73" s="3"/>
      <c r="L73" s="3"/>
    </row>
    <row r="74" spans="1:12" x14ac:dyDescent="0.2">
      <c r="A74" s="1">
        <v>43</v>
      </c>
      <c r="B74" s="3">
        <f t="shared" si="5"/>
        <v>168972.6075567636</v>
      </c>
      <c r="C74" s="3">
        <f t="shared" si="8"/>
        <v>912.65126824684876</v>
      </c>
      <c r="D74" s="10">
        <f t="shared" si="6"/>
        <v>222346.37371383049</v>
      </c>
      <c r="E74" s="3">
        <f t="shared" si="9"/>
        <v>367.22311337552884</v>
      </c>
      <c r="F74" s="3">
        <f t="shared" si="7"/>
        <v>937.74155770908612</v>
      </c>
      <c r="H74" s="3">
        <f t="shared" si="2"/>
        <v>-342.13282391329142</v>
      </c>
      <c r="I74" s="3">
        <f t="shared" si="3"/>
        <v>1594.7453680554161</v>
      </c>
      <c r="J74" s="3">
        <f t="shared" si="4"/>
        <v>0</v>
      </c>
      <c r="K74" s="3"/>
      <c r="L74" s="3"/>
    </row>
    <row r="75" spans="1:12" x14ac:dyDescent="0.2">
      <c r="A75" s="1">
        <v>44</v>
      </c>
      <c r="B75" s="3">
        <f t="shared" si="5"/>
        <v>168694.41669365091</v>
      </c>
      <c r="C75" s="3">
        <f t="shared" si="8"/>
        <v>912.65126824684876</v>
      </c>
      <c r="D75" s="10">
        <f t="shared" si="6"/>
        <v>222894.73985430226</v>
      </c>
      <c r="E75" s="3">
        <f t="shared" si="9"/>
        <v>368.12878463973817</v>
      </c>
      <c r="F75" s="3">
        <f t="shared" si="7"/>
        <v>939.67315178139415</v>
      </c>
      <c r="H75" s="3">
        <f t="shared" si="2"/>
        <v>-341.10690110519272</v>
      </c>
      <c r="I75" s="3">
        <f t="shared" si="3"/>
        <v>1582.2616107111057</v>
      </c>
      <c r="J75" s="3">
        <f t="shared" si="4"/>
        <v>0</v>
      </c>
      <c r="K75" s="3"/>
      <c r="L75" s="3"/>
    </row>
    <row r="76" spans="1:12" x14ac:dyDescent="0.2">
      <c r="A76" s="1">
        <v>45</v>
      </c>
      <c r="B76" s="3">
        <f t="shared" si="5"/>
        <v>168415.18127609673</v>
      </c>
      <c r="C76" s="3">
        <f t="shared" si="8"/>
        <v>912.65126824684876</v>
      </c>
      <c r="D76" s="10">
        <f t="shared" si="6"/>
        <v>223444.45841361041</v>
      </c>
      <c r="E76" s="3">
        <f t="shared" si="9"/>
        <v>369.03668953361006</v>
      </c>
      <c r="F76" s="3">
        <f t="shared" si="7"/>
        <v>941.60872462123086</v>
      </c>
      <c r="H76" s="3">
        <f t="shared" si="2"/>
        <v>-340.07923315922801</v>
      </c>
      <c r="I76" s="3">
        <f t="shared" si="3"/>
        <v>1569.8533203024683</v>
      </c>
      <c r="J76" s="3">
        <f t="shared" si="4"/>
        <v>0</v>
      </c>
      <c r="K76" s="3"/>
      <c r="L76" s="3"/>
    </row>
    <row r="77" spans="1:12" x14ac:dyDescent="0.2">
      <c r="A77" s="1">
        <v>46</v>
      </c>
      <c r="B77" s="3">
        <f t="shared" si="5"/>
        <v>168134.89738199531</v>
      </c>
      <c r="C77" s="3">
        <f t="shared" si="8"/>
        <v>912.65126824684876</v>
      </c>
      <c r="D77" s="10">
        <f t="shared" si="6"/>
        <v>223995.53272718468</v>
      </c>
      <c r="E77" s="3">
        <f t="shared" si="9"/>
        <v>369.94683356587785</v>
      </c>
      <c r="F77" s="3">
        <f t="shared" si="7"/>
        <v>943.54828442420603</v>
      </c>
      <c r="H77" s="3">
        <f t="shared" si="2"/>
        <v>-339.04981738852052</v>
      </c>
      <c r="I77" s="3">
        <f t="shared" si="3"/>
        <v>1557.5200853088936</v>
      </c>
      <c r="J77" s="3">
        <f t="shared" si="4"/>
        <v>0</v>
      </c>
      <c r="K77" s="3"/>
      <c r="L77" s="3"/>
    </row>
    <row r="78" spans="1:12" x14ac:dyDescent="0.2">
      <c r="A78" s="1">
        <v>47</v>
      </c>
      <c r="B78" s="3">
        <f t="shared" si="5"/>
        <v>167853.56107451415</v>
      </c>
      <c r="C78" s="3">
        <f t="shared" si="8"/>
        <v>912.65126824684876</v>
      </c>
      <c r="D78" s="10">
        <f t="shared" si="6"/>
        <v>224547.96613868079</v>
      </c>
      <c r="E78" s="3">
        <f t="shared" si="9"/>
        <v>370.85922225886083</v>
      </c>
      <c r="F78" s="3">
        <f t="shared" si="7"/>
        <v>945.49183940281091</v>
      </c>
      <c r="H78" s="3">
        <f t="shared" si="2"/>
        <v>-338.01865110289873</v>
      </c>
      <c r="I78" s="3">
        <f t="shared" si="3"/>
        <v>1545.2614963412939</v>
      </c>
      <c r="J78" s="3">
        <f t="shared" si="4"/>
        <v>0</v>
      </c>
      <c r="K78" s="3"/>
      <c r="L78" s="3"/>
    </row>
    <row r="79" spans="1:12" x14ac:dyDescent="0.2">
      <c r="A79" s="1">
        <v>48</v>
      </c>
      <c r="B79" s="3">
        <f t="shared" si="5"/>
        <v>167571.16840203863</v>
      </c>
      <c r="C79" s="3">
        <f t="shared" si="8"/>
        <v>912.65126824684876</v>
      </c>
      <c r="D79" s="10">
        <f t="shared" si="6"/>
        <v>225101.76200000089</v>
      </c>
      <c r="E79" s="3">
        <f t="shared" si="9"/>
        <v>371.77386114849793</v>
      </c>
      <c r="F79" s="3">
        <f t="shared" si="7"/>
        <v>947.43939778645313</v>
      </c>
      <c r="H79" s="3">
        <f t="shared" si="2"/>
        <v>-336.9857316088935</v>
      </c>
      <c r="I79" s="3">
        <f t="shared" si="3"/>
        <v>1533.0771461313607</v>
      </c>
      <c r="J79" s="3">
        <f t="shared" si="4"/>
        <v>0</v>
      </c>
      <c r="K79" s="3"/>
      <c r="L79" s="3"/>
    </row>
    <row r="80" spans="1:12" x14ac:dyDescent="0.2">
      <c r="A80" s="1">
        <v>49</v>
      </c>
      <c r="B80" s="3">
        <f t="shared" si="5"/>
        <v>167287.71539811665</v>
      </c>
      <c r="C80" s="3">
        <f t="shared" si="8"/>
        <v>912.65126824684876</v>
      </c>
      <c r="D80" s="10">
        <f t="shared" si="6"/>
        <v>225656.92367131379</v>
      </c>
      <c r="E80" s="3">
        <f t="shared" si="9"/>
        <v>372.69075578438105</v>
      </c>
      <c r="F80" s="3">
        <f t="shared" si="7"/>
        <v>949.39096782149159</v>
      </c>
      <c r="H80" s="3">
        <f t="shared" si="2"/>
        <v>-335.95105620973823</v>
      </c>
      <c r="I80" s="3">
        <f t="shared" si="3"/>
        <v>1520.9666295208906</v>
      </c>
      <c r="J80" s="3">
        <f t="shared" si="4"/>
        <v>0</v>
      </c>
      <c r="K80" s="3"/>
      <c r="L80" s="3"/>
    </row>
    <row r="81" spans="1:12" x14ac:dyDescent="0.2">
      <c r="A81" s="1">
        <v>50</v>
      </c>
      <c r="B81" s="3">
        <f t="shared" si="5"/>
        <v>167003.19808140275</v>
      </c>
      <c r="C81" s="3">
        <f t="shared" si="8"/>
        <v>912.65126824684876</v>
      </c>
      <c r="D81" s="10">
        <f t="shared" si="6"/>
        <v>226213.45452107539</v>
      </c>
      <c r="E81" s="3">
        <f t="shared" si="9"/>
        <v>373.60991172978908</v>
      </c>
      <c r="F81" s="3">
        <f t="shared" si="7"/>
        <v>951.34655777127136</v>
      </c>
      <c r="H81" s="3">
        <f t="shared" si="2"/>
        <v>-334.91462220536641</v>
      </c>
      <c r="I81" s="3">
        <f t="shared" si="3"/>
        <v>1508.9295434511519</v>
      </c>
      <c r="J81" s="3">
        <f t="shared" si="4"/>
        <v>0</v>
      </c>
      <c r="K81" s="3"/>
      <c r="L81" s="3"/>
    </row>
    <row r="82" spans="1:12" x14ac:dyDescent="0.2">
      <c r="A82" s="1">
        <v>51</v>
      </c>
      <c r="B82" s="3">
        <f t="shared" si="5"/>
        <v>166717.61245560233</v>
      </c>
      <c r="C82" s="3">
        <f t="shared" si="8"/>
        <v>912.65126824684876</v>
      </c>
      <c r="D82" s="10">
        <f t="shared" si="6"/>
        <v>226771.3579260491</v>
      </c>
      <c r="E82" s="3">
        <f t="shared" si="9"/>
        <v>374.53133456172128</v>
      </c>
      <c r="F82" s="3">
        <f t="shared" si="7"/>
        <v>953.30617591615862</v>
      </c>
      <c r="H82" s="3">
        <f t="shared" si="2"/>
        <v>-333.87642689241136</v>
      </c>
      <c r="I82" s="3">
        <f t="shared" si="3"/>
        <v>1496.9654869523144</v>
      </c>
      <c r="J82" s="3">
        <f t="shared" si="4"/>
        <v>0</v>
      </c>
      <c r="K82" s="3"/>
      <c r="L82" s="3"/>
    </row>
    <row r="83" spans="1:12" x14ac:dyDescent="0.2">
      <c r="A83" s="1">
        <v>52</v>
      </c>
      <c r="B83" s="3">
        <f t="shared" si="5"/>
        <v>166430.95450941537</v>
      </c>
      <c r="C83" s="3">
        <f t="shared" si="8"/>
        <v>912.65126824684876</v>
      </c>
      <c r="D83" s="10">
        <f t="shared" si="6"/>
        <v>227330.63727132638</v>
      </c>
      <c r="E83" s="3">
        <f t="shared" si="9"/>
        <v>375.45502987093147</v>
      </c>
      <c r="F83" s="3">
        <f t="shared" si="7"/>
        <v>955.26983055357584</v>
      </c>
      <c r="H83" s="3">
        <f t="shared" si="2"/>
        <v>-332.83646756420433</v>
      </c>
      <c r="I83" s="3">
        <f t="shared" si="3"/>
        <v>1485.0740611329218</v>
      </c>
      <c r="J83" s="3">
        <f t="shared" si="4"/>
        <v>0</v>
      </c>
      <c r="K83" s="3"/>
      <c r="L83" s="3"/>
    </row>
    <row r="84" spans="1:12" x14ac:dyDescent="0.2">
      <c r="A84" s="1">
        <v>53</v>
      </c>
      <c r="B84" s="3">
        <f t="shared" si="5"/>
        <v>166143.22021648026</v>
      </c>
      <c r="C84" s="3">
        <f t="shared" si="8"/>
        <v>912.65126824684876</v>
      </c>
      <c r="D84" s="10">
        <f t="shared" si="6"/>
        <v>227891.29595034718</v>
      </c>
      <c r="E84" s="3">
        <f t="shared" si="9"/>
        <v>376.3810032619615</v>
      </c>
      <c r="F84" s="3">
        <f t="shared" si="7"/>
        <v>957.23752999803662</v>
      </c>
      <c r="H84" s="3">
        <f t="shared" si="2"/>
        <v>-331.79474151077363</v>
      </c>
      <c r="I84" s="3">
        <f t="shared" si="3"/>
        <v>1473.2548691694242</v>
      </c>
      <c r="J84" s="3">
        <f t="shared" si="4"/>
        <v>0</v>
      </c>
      <c r="K84" s="3"/>
      <c r="L84" s="3"/>
    </row>
    <row r="85" spans="1:12" x14ac:dyDescent="0.2">
      <c r="A85" s="1">
        <v>54</v>
      </c>
      <c r="B85" s="3">
        <f t="shared" si="5"/>
        <v>165854.40553531711</v>
      </c>
      <c r="C85" s="3">
        <f t="shared" si="8"/>
        <v>912.65126824684876</v>
      </c>
      <c r="D85" s="10">
        <f t="shared" si="6"/>
        <v>228453.33736492065</v>
      </c>
      <c r="E85" s="3">
        <f t="shared" si="9"/>
        <v>377.30926035317583</v>
      </c>
      <c r="F85" s="3">
        <f t="shared" si="7"/>
        <v>959.20928258118124</v>
      </c>
      <c r="H85" s="3">
        <f t="shared" si="2"/>
        <v>-330.7512460188434</v>
      </c>
      <c r="I85" s="3">
        <f t="shared" si="3"/>
        <v>1461.5075162957583</v>
      </c>
      <c r="J85" s="3">
        <f t="shared" si="4"/>
        <v>0</v>
      </c>
      <c r="K85" s="3"/>
      <c r="L85" s="3"/>
    </row>
    <row r="86" spans="1:12" x14ac:dyDescent="0.2">
      <c r="A86" s="1">
        <v>55</v>
      </c>
      <c r="B86" s="3">
        <f t="shared" si="5"/>
        <v>165564.50640927104</v>
      </c>
      <c r="C86" s="3">
        <f t="shared" si="8"/>
        <v>912.65126824684876</v>
      </c>
      <c r="D86" s="10">
        <f t="shared" si="6"/>
        <v>229016.76492524566</v>
      </c>
      <c r="E86" s="3">
        <f t="shared" si="9"/>
        <v>378.23980677679515</v>
      </c>
      <c r="F86" s="3">
        <f t="shared" si="7"/>
        <v>961.18509665181182</v>
      </c>
      <c r="H86" s="3">
        <f t="shared" si="2"/>
        <v>-329.70597837183209</v>
      </c>
      <c r="I86" s="3">
        <f t="shared" si="3"/>
        <v>1449.8316097929783</v>
      </c>
      <c r="J86" s="3">
        <f t="shared" si="4"/>
        <v>0</v>
      </c>
      <c r="K86" s="3"/>
      <c r="L86" s="3"/>
    </row>
    <row r="87" spans="1:12" x14ac:dyDescent="0.2">
      <c r="A87" s="1">
        <v>56</v>
      </c>
      <c r="B87" s="3">
        <f t="shared" si="5"/>
        <v>165273.51876645518</v>
      </c>
      <c r="C87" s="3">
        <f t="shared" si="8"/>
        <v>912.65126824684876</v>
      </c>
      <c r="D87" s="10">
        <f t="shared" si="6"/>
        <v>229581.58204993157</v>
      </c>
      <c r="E87" s="3">
        <f t="shared" si="9"/>
        <v>379.17264817893073</v>
      </c>
      <c r="F87" s="3">
        <f t="shared" si="7"/>
        <v>963.16498057592753</v>
      </c>
      <c r="H87" s="3">
        <f t="shared" si="2"/>
        <v>-328.65893584985201</v>
      </c>
      <c r="I87" s="3">
        <f t="shared" si="3"/>
        <v>1438.2267589789435</v>
      </c>
      <c r="J87" s="3">
        <f t="shared" si="4"/>
        <v>0</v>
      </c>
      <c r="K87" s="3"/>
      <c r="L87" s="3"/>
    </row>
    <row r="88" spans="1:12" x14ac:dyDescent="0.2">
      <c r="A88" s="1">
        <v>57</v>
      </c>
      <c r="B88" s="3">
        <f t="shared" si="5"/>
        <v>164981.4385196935</v>
      </c>
      <c r="C88" s="3">
        <f t="shared" si="8"/>
        <v>912.65126824684876</v>
      </c>
      <c r="D88" s="10">
        <f t="shared" si="6"/>
        <v>230147.79216601897</v>
      </c>
      <c r="E88" s="3">
        <f t="shared" si="9"/>
        <v>380.10779021961878</v>
      </c>
      <c r="F88" s="3">
        <f t="shared" si="7"/>
        <v>965.1489427367602</v>
      </c>
      <c r="H88" s="3">
        <f t="shared" si="2"/>
        <v>-327.61011572970745</v>
      </c>
      <c r="I88" s="3">
        <f t="shared" si="3"/>
        <v>1426.6925751980523</v>
      </c>
      <c r="J88" s="3">
        <f t="shared" si="4"/>
        <v>0</v>
      </c>
      <c r="K88" s="3"/>
      <c r="L88" s="3"/>
    </row>
    <row r="89" spans="1:12" x14ac:dyDescent="0.2">
      <c r="A89" s="1">
        <v>58</v>
      </c>
      <c r="B89" s="3">
        <f t="shared" si="5"/>
        <v>164688.26156646342</v>
      </c>
      <c r="C89" s="3">
        <f t="shared" si="8"/>
        <v>912.65126824684876</v>
      </c>
      <c r="D89" s="10">
        <f t="shared" si="6"/>
        <v>230715.39870900047</v>
      </c>
      <c r="E89" s="3">
        <f t="shared" si="9"/>
        <v>381.0452385728546</v>
      </c>
      <c r="F89" s="3">
        <f t="shared" si="7"/>
        <v>967.13699153480979</v>
      </c>
      <c r="H89" s="3">
        <f t="shared" si="2"/>
        <v>-326.55951528489345</v>
      </c>
      <c r="I89" s="3">
        <f t="shared" si="3"/>
        <v>1415.2286718110254</v>
      </c>
      <c r="J89" s="3">
        <f t="shared" si="4"/>
        <v>0</v>
      </c>
      <c r="K89" s="3"/>
      <c r="L89" s="3"/>
    </row>
    <row r="90" spans="1:12" x14ac:dyDescent="0.2">
      <c r="A90" s="1">
        <v>59</v>
      </c>
      <c r="B90" s="3">
        <f t="shared" si="5"/>
        <v>164393.98378883812</v>
      </c>
      <c r="C90" s="3">
        <f t="shared" si="8"/>
        <v>912.65126824684876</v>
      </c>
      <c r="D90" s="10">
        <f t="shared" si="6"/>
        <v>231284.40512284148</v>
      </c>
      <c r="E90" s="3">
        <f t="shared" si="9"/>
        <v>381.9849989266271</v>
      </c>
      <c r="F90" s="3">
        <f t="shared" si="7"/>
        <v>969.12913538787984</v>
      </c>
      <c r="H90" s="3">
        <f t="shared" si="2"/>
        <v>-325.50713178559613</v>
      </c>
      <c r="I90" s="3">
        <f t="shared" si="3"/>
        <v>1403.8346641847493</v>
      </c>
      <c r="J90" s="3">
        <f t="shared" si="4"/>
        <v>0</v>
      </c>
      <c r="K90" s="3"/>
      <c r="L90" s="3"/>
    </row>
    <row r="91" spans="1:12" x14ac:dyDescent="0.2">
      <c r="A91" s="1">
        <v>60</v>
      </c>
      <c r="B91" s="3">
        <f t="shared" si="5"/>
        <v>164098.60105342875</v>
      </c>
      <c r="C91" s="3">
        <f t="shared" si="8"/>
        <v>912.65126824684876</v>
      </c>
      <c r="D91" s="10">
        <f t="shared" si="6"/>
        <v>231854.81486000118</v>
      </c>
      <c r="E91" s="3">
        <f t="shared" si="9"/>
        <v>382.92707698295328</v>
      </c>
      <c r="F91" s="3">
        <f t="shared" si="7"/>
        <v>971.12538273111318</v>
      </c>
      <c r="H91" s="3">
        <f t="shared" si="2"/>
        <v>-324.45296249868875</v>
      </c>
      <c r="I91" s="3">
        <f t="shared" si="3"/>
        <v>1392.5101696821544</v>
      </c>
      <c r="J91" s="3">
        <f t="shared" si="4"/>
        <v>0</v>
      </c>
      <c r="K91" s="3"/>
      <c r="L91" s="3"/>
    </row>
    <row r="92" spans="1:12" x14ac:dyDescent="0.2">
      <c r="A92" s="1">
        <v>61</v>
      </c>
      <c r="B92" s="3">
        <f t="shared" si="5"/>
        <v>163802.10921132637</v>
      </c>
      <c r="C92" s="3">
        <f t="shared" si="8"/>
        <v>912.65126824684876</v>
      </c>
      <c r="D92" s="10">
        <f t="shared" si="6"/>
        <v>232426.63138145345</v>
      </c>
      <c r="E92" s="3">
        <f t="shared" si="9"/>
        <v>383.87147845791293</v>
      </c>
      <c r="F92" s="3">
        <f t="shared" si="7"/>
        <v>973.12574201702762</v>
      </c>
      <c r="H92" s="3">
        <f t="shared" si="2"/>
        <v>-323.39700468773401</v>
      </c>
      <c r="I92" s="3">
        <f t="shared" si="3"/>
        <v>1381.2548076521632</v>
      </c>
      <c r="J92" s="3">
        <f t="shared" si="4"/>
        <v>0</v>
      </c>
      <c r="K92" s="3"/>
      <c r="L92" s="3"/>
    </row>
    <row r="93" spans="1:12" x14ac:dyDescent="0.2">
      <c r="A93" s="1">
        <v>62</v>
      </c>
      <c r="B93" s="3">
        <f t="shared" si="5"/>
        <v>163504.50409804366</v>
      </c>
      <c r="C93" s="3">
        <f t="shared" si="8"/>
        <v>912.65126824684876</v>
      </c>
      <c r="D93" s="10">
        <f t="shared" si="6"/>
        <v>232999.85815670789</v>
      </c>
      <c r="E93" s="3">
        <f t="shared" si="9"/>
        <v>384.81820908168316</v>
      </c>
      <c r="F93" s="3">
        <f t="shared" si="7"/>
        <v>975.1302217155519</v>
      </c>
      <c r="H93" s="3">
        <f t="shared" si="2"/>
        <v>-322.33925561297997</v>
      </c>
      <c r="I93" s="3">
        <f t="shared" si="3"/>
        <v>1370.0681994196675</v>
      </c>
      <c r="J93" s="3">
        <f t="shared" si="4"/>
        <v>0</v>
      </c>
      <c r="K93" s="3"/>
      <c r="L93" s="3"/>
    </row>
    <row r="94" spans="1:12" x14ac:dyDescent="0.2">
      <c r="A94" s="1">
        <v>63</v>
      </c>
      <c r="B94" s="3">
        <f t="shared" si="5"/>
        <v>163205.78153345641</v>
      </c>
      <c r="C94" s="3">
        <f t="shared" si="8"/>
        <v>912.65126824684876</v>
      </c>
      <c r="D94" s="10">
        <f t="shared" si="6"/>
        <v>233574.49866383083</v>
      </c>
      <c r="E94" s="3">
        <f t="shared" si="9"/>
        <v>385.76727459857335</v>
      </c>
      <c r="F94" s="3">
        <f t="shared" si="7"/>
        <v>977.13883031406135</v>
      </c>
      <c r="H94" s="3">
        <f t="shared" si="2"/>
        <v>-321.2797125313607</v>
      </c>
      <c r="I94" s="3">
        <f t="shared" si="3"/>
        <v>1358.9499682755718</v>
      </c>
      <c r="J94" s="3">
        <f t="shared" si="4"/>
        <v>0</v>
      </c>
      <c r="K94" s="3"/>
      <c r="L94" s="3"/>
    </row>
    <row r="95" spans="1:12" x14ac:dyDescent="0.2">
      <c r="A95" s="1">
        <v>64</v>
      </c>
      <c r="B95" s="3">
        <f t="shared" si="5"/>
        <v>162905.93732174486</v>
      </c>
      <c r="C95" s="3">
        <f t="shared" ref="C95:C126" si="10">IF(B95&gt;0,$C$15,0)</f>
        <v>912.65126824684876</v>
      </c>
      <c r="D95" s="10">
        <f t="shared" si="6"/>
        <v>234150.55638946642</v>
      </c>
      <c r="E95" s="3">
        <f t="shared" ref="E95:E126" si="11">IF(C95&gt;0,D95*$C$17,0)</f>
        <v>386.71868076705982</v>
      </c>
      <c r="F95" s="3">
        <f t="shared" si="7"/>
        <v>979.15157631741397</v>
      </c>
      <c r="H95" s="3">
        <f t="shared" si="2"/>
        <v>-320.21837269649461</v>
      </c>
      <c r="I95" s="3">
        <f t="shared" si="3"/>
        <v>1347.8997394668775</v>
      </c>
      <c r="J95" s="3">
        <f t="shared" si="4"/>
        <v>0</v>
      </c>
      <c r="K95" s="3"/>
      <c r="L95" s="3"/>
    </row>
    <row r="96" spans="1:12" x14ac:dyDescent="0.2">
      <c r="A96" s="1">
        <v>65</v>
      </c>
      <c r="B96" s="3">
        <f t="shared" si="5"/>
        <v>162604.96725133475</v>
      </c>
      <c r="C96" s="3">
        <f t="shared" ref="C96:C159" si="12">IF(B96&gt;0,$C$15,0)</f>
        <v>912.65126824684876</v>
      </c>
      <c r="D96" s="10">
        <f t="shared" si="6"/>
        <v>234728.03482885787</v>
      </c>
      <c r="E96" s="3">
        <f t="shared" ref="E96:E159" si="13">IF(C96&gt;0,D96*$C$17,0)</f>
        <v>387.67243335982079</v>
      </c>
      <c r="F96" s="3">
        <f t="shared" si="7"/>
        <v>981.16846824798631</v>
      </c>
      <c r="H96" s="3">
        <f t="shared" ref="H96:H159" si="14">F96-(E96+C96)</f>
        <v>-319.15523335868329</v>
      </c>
      <c r="I96" s="3">
        <f t="shared" ref="I96:I159" si="15">IF(H96&lt;0,(-H96)*(1+$F$6)^($C$10-A96/12),0)</f>
        <v>1336.9171401868168</v>
      </c>
      <c r="J96" s="3">
        <f t="shared" ref="J96:J159" si="16">IF(H96&gt;0,H96*(1+$F$6)^($C$10-A96/12),0)</f>
        <v>0</v>
      </c>
      <c r="K96" s="3"/>
      <c r="L96" s="3"/>
    </row>
    <row r="97" spans="1:12" x14ac:dyDescent="0.2">
      <c r="A97" s="1">
        <v>66</v>
      </c>
      <c r="B97" s="3">
        <f t="shared" ref="B97:B160" si="17">B96*(1+$C$14)-C96</f>
        <v>162302.86709483809</v>
      </c>
      <c r="C97" s="3">
        <f t="shared" si="12"/>
        <v>912.65126824684876</v>
      </c>
      <c r="D97" s="10">
        <f t="shared" ref="D97:D160" si="18">IF(C97&gt;0,D96*(1+$C$16),D96)</f>
        <v>235306.93748586852</v>
      </c>
      <c r="E97" s="3">
        <f t="shared" si="13"/>
        <v>388.62853816377151</v>
      </c>
      <c r="F97" s="3">
        <f t="shared" ref="F97:F160" si="19">IF(C97&gt;0,F96*(1+$F$14),0)</f>
        <v>983.18951464570955</v>
      </c>
      <c r="H97" s="3">
        <f t="shared" si="14"/>
        <v>-318.09029176491072</v>
      </c>
      <c r="I97" s="3">
        <f t="shared" si="15"/>
        <v>1326.0017995650405</v>
      </c>
      <c r="J97" s="3">
        <f t="shared" si="16"/>
        <v>0</v>
      </c>
      <c r="K97" s="3"/>
      <c r="L97" s="3"/>
    </row>
    <row r="98" spans="1:12" x14ac:dyDescent="0.2">
      <c r="A98" s="1">
        <v>67</v>
      </c>
      <c r="B98" s="3">
        <f t="shared" si="17"/>
        <v>161999.63260899388</v>
      </c>
      <c r="C98" s="3">
        <f t="shared" si="12"/>
        <v>912.65126824684876</v>
      </c>
      <c r="D98" s="10">
        <f t="shared" si="18"/>
        <v>235887.26787300326</v>
      </c>
      <c r="E98" s="3">
        <f t="shared" si="13"/>
        <v>389.58700098009939</v>
      </c>
      <c r="F98" s="3">
        <f t="shared" si="19"/>
        <v>985.21472406810585</v>
      </c>
      <c r="H98" s="3">
        <f t="shared" si="14"/>
        <v>-317.02354515884235</v>
      </c>
      <c r="I98" s="3">
        <f t="shared" si="15"/>
        <v>1315.1533486578503</v>
      </c>
      <c r="J98" s="3">
        <f t="shared" si="16"/>
        <v>0</v>
      </c>
      <c r="K98" s="3"/>
      <c r="L98" s="3"/>
    </row>
    <row r="99" spans="1:12" x14ac:dyDescent="0.2">
      <c r="A99" s="1">
        <v>68</v>
      </c>
      <c r="B99" s="3">
        <f t="shared" si="17"/>
        <v>161695.25953460849</v>
      </c>
      <c r="C99" s="3">
        <f t="shared" si="12"/>
        <v>912.65126824684876</v>
      </c>
      <c r="D99" s="10">
        <f t="shared" si="18"/>
        <v>236469.02951142975</v>
      </c>
      <c r="E99" s="3">
        <f t="shared" si="13"/>
        <v>390.54782762429903</v>
      </c>
      <c r="F99" s="3">
        <f t="shared" si="19"/>
        <v>987.24410509032441</v>
      </c>
      <c r="H99" s="3">
        <f t="shared" si="14"/>
        <v>-315.95499078082344</v>
      </c>
      <c r="I99" s="3">
        <f t="shared" si="15"/>
        <v>1304.3714204384764</v>
      </c>
      <c r="J99" s="3">
        <f t="shared" si="16"/>
        <v>0</v>
      </c>
      <c r="K99" s="3"/>
      <c r="L99" s="3"/>
    </row>
    <row r="100" spans="1:12" x14ac:dyDescent="0.2">
      <c r="A100" s="1">
        <v>69</v>
      </c>
      <c r="B100" s="3">
        <f t="shared" si="17"/>
        <v>161389.74359649577</v>
      </c>
      <c r="C100" s="3">
        <f t="shared" si="12"/>
        <v>912.65126824684876</v>
      </c>
      <c r="D100" s="10">
        <f t="shared" si="18"/>
        <v>237052.22593099979</v>
      </c>
      <c r="E100" s="3">
        <f t="shared" si="13"/>
        <v>391.51102392620777</v>
      </c>
      <c r="F100" s="3">
        <f t="shared" si="19"/>
        <v>989.27766630517795</v>
      </c>
      <c r="H100" s="3">
        <f t="shared" si="14"/>
        <v>-314.88462586787864</v>
      </c>
      <c r="I100" s="3">
        <f t="shared" si="15"/>
        <v>1293.6556497874135</v>
      </c>
      <c r="J100" s="3">
        <f t="shared" si="16"/>
        <v>0</v>
      </c>
      <c r="K100" s="3"/>
      <c r="L100" s="3"/>
    </row>
    <row r="101" spans="1:12" x14ac:dyDescent="0.2">
      <c r="A101" s="1">
        <v>70</v>
      </c>
      <c r="B101" s="3">
        <f t="shared" si="17"/>
        <v>161083.08050341709</v>
      </c>
      <c r="C101" s="3">
        <f t="shared" si="12"/>
        <v>912.65126824684876</v>
      </c>
      <c r="D101" s="10">
        <f t="shared" si="18"/>
        <v>237636.86067027072</v>
      </c>
      <c r="E101" s="3">
        <f t="shared" si="13"/>
        <v>392.47659573004063</v>
      </c>
      <c r="F101" s="3">
        <f t="shared" si="19"/>
        <v>991.31541632317874</v>
      </c>
      <c r="H101" s="3">
        <f t="shared" si="14"/>
        <v>-313.81244765371059</v>
      </c>
      <c r="I101" s="3">
        <f t="shared" si="15"/>
        <v>1283.0056734827929</v>
      </c>
      <c r="J101" s="3">
        <f t="shared" si="16"/>
        <v>0</v>
      </c>
      <c r="K101" s="3"/>
      <c r="L101" s="3"/>
    </row>
    <row r="102" spans="1:12" x14ac:dyDescent="0.2">
      <c r="A102" s="1">
        <v>71</v>
      </c>
      <c r="B102" s="3">
        <f t="shared" si="17"/>
        <v>160775.26594802103</v>
      </c>
      <c r="C102" s="3">
        <f t="shared" si="12"/>
        <v>912.65126824684876</v>
      </c>
      <c r="D102" s="10">
        <f t="shared" si="18"/>
        <v>238222.93727652694</v>
      </c>
      <c r="E102" s="3">
        <f t="shared" si="13"/>
        <v>393.44454889442625</v>
      </c>
      <c r="F102" s="3">
        <f t="shared" si="19"/>
        <v>993.35736377257547</v>
      </c>
      <c r="H102" s="3">
        <f t="shared" si="14"/>
        <v>-312.73845336869942</v>
      </c>
      <c r="I102" s="3">
        <f t="shared" si="15"/>
        <v>1272.4211301908128</v>
      </c>
      <c r="J102" s="3">
        <f t="shared" si="16"/>
        <v>0</v>
      </c>
      <c r="K102" s="3"/>
      <c r="L102" s="3"/>
    </row>
    <row r="103" spans="1:12" x14ac:dyDescent="0.2">
      <c r="A103" s="1">
        <v>72</v>
      </c>
      <c r="B103" s="3">
        <f t="shared" si="17"/>
        <v>160466.29560678283</v>
      </c>
      <c r="C103" s="3">
        <f t="shared" si="12"/>
        <v>912.65126824684876</v>
      </c>
      <c r="D103" s="10">
        <f t="shared" si="18"/>
        <v>238810.45930580143</v>
      </c>
      <c r="E103" s="3">
        <f t="shared" si="13"/>
        <v>394.41488929244224</v>
      </c>
      <c r="F103" s="3">
        <f t="shared" si="19"/>
        <v>995.40351729938959</v>
      </c>
      <c r="H103" s="3">
        <f t="shared" si="14"/>
        <v>-311.66264023990141</v>
      </c>
      <c r="I103" s="3">
        <f t="shared" si="15"/>
        <v>1261.9016604562089</v>
      </c>
      <c r="J103" s="3">
        <f t="shared" si="16"/>
        <v>0</v>
      </c>
      <c r="K103" s="3"/>
      <c r="L103" s="3"/>
    </row>
    <row r="104" spans="1:12" x14ac:dyDescent="0.2">
      <c r="A104" s="1">
        <v>73</v>
      </c>
      <c r="B104" s="3">
        <f t="shared" si="17"/>
        <v>160156.16513994374</v>
      </c>
      <c r="C104" s="3">
        <f t="shared" si="12"/>
        <v>912.65126824684876</v>
      </c>
      <c r="D104" s="10">
        <f t="shared" si="18"/>
        <v>239399.4303228973</v>
      </c>
      <c r="E104" s="3">
        <f t="shared" si="13"/>
        <v>395.38762281165071</v>
      </c>
      <c r="F104" s="3">
        <f t="shared" si="19"/>
        <v>997.45388556745195</v>
      </c>
      <c r="H104" s="3">
        <f t="shared" si="14"/>
        <v>-310.58500549104758</v>
      </c>
      <c r="I104" s="3">
        <f t="shared" si="15"/>
        <v>1251.446906692772</v>
      </c>
      <c r="J104" s="3">
        <f t="shared" si="16"/>
        <v>0</v>
      </c>
      <c r="K104" s="3"/>
      <c r="L104" s="3"/>
    </row>
    <row r="105" spans="1:12" x14ac:dyDescent="0.2">
      <c r="A105" s="1">
        <v>74</v>
      </c>
      <c r="B105" s="3">
        <f t="shared" si="17"/>
        <v>159844.87019145</v>
      </c>
      <c r="C105" s="3">
        <f t="shared" si="12"/>
        <v>912.65126824684876</v>
      </c>
      <c r="D105" s="10">
        <f t="shared" si="18"/>
        <v>239989.8539014094</v>
      </c>
      <c r="E105" s="3">
        <f t="shared" si="13"/>
        <v>396.36275535413409</v>
      </c>
      <c r="F105" s="3">
        <f t="shared" si="19"/>
        <v>999.50847725843937</v>
      </c>
      <c r="H105" s="3">
        <f t="shared" si="14"/>
        <v>-309.50554634254354</v>
      </c>
      <c r="I105" s="3">
        <f t="shared" si="15"/>
        <v>1241.0565131739197</v>
      </c>
      <c r="J105" s="3">
        <f t="shared" si="16"/>
        <v>0</v>
      </c>
      <c r="K105" s="3"/>
      <c r="L105" s="3"/>
    </row>
    <row r="106" spans="1:12" x14ac:dyDescent="0.2">
      <c r="A106" s="1">
        <v>75</v>
      </c>
      <c r="B106" s="3">
        <f t="shared" si="17"/>
        <v>159532.40638889174</v>
      </c>
      <c r="C106" s="3">
        <f t="shared" si="12"/>
        <v>912.65126824684876</v>
      </c>
      <c r="D106" s="10">
        <f t="shared" si="18"/>
        <v>240581.73362374603</v>
      </c>
      <c r="E106" s="3">
        <f t="shared" si="13"/>
        <v>397.34029283653103</v>
      </c>
      <c r="F106" s="3">
        <f t="shared" si="19"/>
        <v>1001.5673010719116</v>
      </c>
      <c r="H106" s="3">
        <f t="shared" si="14"/>
        <v>-308.42426001146816</v>
      </c>
      <c r="I106" s="3">
        <f t="shared" si="15"/>
        <v>1230.7301260233094</v>
      </c>
      <c r="J106" s="3">
        <f t="shared" si="16"/>
        <v>0</v>
      </c>
      <c r="K106" s="3"/>
      <c r="L106" s="3"/>
    </row>
    <row r="107" spans="1:12" x14ac:dyDescent="0.2">
      <c r="A107" s="1">
        <v>76</v>
      </c>
      <c r="B107" s="3">
        <f t="shared" si="17"/>
        <v>159218.76934344147</v>
      </c>
      <c r="C107" s="3">
        <f t="shared" si="12"/>
        <v>912.65126824684876</v>
      </c>
      <c r="D107" s="10">
        <f t="shared" si="18"/>
        <v>241175.07308115068</v>
      </c>
      <c r="E107" s="3">
        <f t="shared" si="13"/>
        <v>398.32024119007201</v>
      </c>
      <c r="F107" s="3">
        <f t="shared" si="19"/>
        <v>1003.630365725348</v>
      </c>
      <c r="H107" s="3">
        <f t="shared" si="14"/>
        <v>-307.34114371157273</v>
      </c>
      <c r="I107" s="3">
        <f t="shared" si="15"/>
        <v>1220.4673932054973</v>
      </c>
      <c r="J107" s="3">
        <f t="shared" si="16"/>
        <v>0</v>
      </c>
      <c r="K107" s="3"/>
      <c r="L107" s="3"/>
    </row>
    <row r="108" spans="1:12" x14ac:dyDescent="0.2">
      <c r="A108" s="1">
        <v>77</v>
      </c>
      <c r="B108" s="3">
        <f t="shared" si="17"/>
        <v>158903.95464979249</v>
      </c>
      <c r="C108" s="3">
        <f t="shared" si="12"/>
        <v>912.65126824684876</v>
      </c>
      <c r="D108" s="10">
        <f t="shared" si="18"/>
        <v>241769.87587372385</v>
      </c>
      <c r="E108" s="3">
        <f t="shared" si="13"/>
        <v>399.30260636061581</v>
      </c>
      <c r="F108" s="3">
        <f t="shared" si="19"/>
        <v>1005.6976799541847</v>
      </c>
      <c r="H108" s="3">
        <f t="shared" si="14"/>
        <v>-306.25619465327986</v>
      </c>
      <c r="I108" s="3">
        <f t="shared" si="15"/>
        <v>1210.2679645166468</v>
      </c>
      <c r="J108" s="3">
        <f t="shared" si="16"/>
        <v>0</v>
      </c>
      <c r="K108" s="3"/>
      <c r="L108" s="3"/>
    </row>
    <row r="109" spans="1:12" x14ac:dyDescent="0.2">
      <c r="A109" s="1">
        <v>78</v>
      </c>
      <c r="B109" s="3">
        <f t="shared" si="17"/>
        <v>158587.95788609699</v>
      </c>
      <c r="C109" s="3">
        <f t="shared" si="12"/>
        <v>912.65126824684876</v>
      </c>
      <c r="D109" s="10">
        <f t="shared" si="18"/>
        <v>242366.14561044483</v>
      </c>
      <c r="E109" s="3">
        <f t="shared" si="13"/>
        <v>400.28739430868507</v>
      </c>
      <c r="F109" s="3">
        <f t="shared" si="19"/>
        <v>1007.7692525118509</v>
      </c>
      <c r="H109" s="3">
        <f t="shared" si="14"/>
        <v>-305.169410043683</v>
      </c>
      <c r="I109" s="3">
        <f t="shared" si="15"/>
        <v>1200.1314915752823</v>
      </c>
      <c r="J109" s="3">
        <f t="shared" si="16"/>
        <v>0</v>
      </c>
      <c r="K109" s="3"/>
      <c r="L109" s="3"/>
    </row>
    <row r="110" spans="1:12" x14ac:dyDescent="0.2">
      <c r="A110" s="1">
        <v>79</v>
      </c>
      <c r="B110" s="3">
        <f t="shared" si="17"/>
        <v>158270.77461390395</v>
      </c>
      <c r="C110" s="3">
        <f t="shared" si="12"/>
        <v>912.65126824684876</v>
      </c>
      <c r="D110" s="10">
        <f t="shared" si="18"/>
        <v>242963.88590919363</v>
      </c>
      <c r="E110" s="3">
        <f t="shared" si="13"/>
        <v>401.27461100950279</v>
      </c>
      <c r="F110" s="3">
        <f t="shared" si="19"/>
        <v>1009.8450921698071</v>
      </c>
      <c r="H110" s="3">
        <f t="shared" si="14"/>
        <v>-304.08078708654432</v>
      </c>
      <c r="I110" s="3">
        <f t="shared" si="15"/>
        <v>1190.0576278130836</v>
      </c>
      <c r="J110" s="3">
        <f t="shared" si="16"/>
        <v>0</v>
      </c>
      <c r="K110" s="3"/>
      <c r="L110" s="3"/>
    </row>
    <row r="111" spans="1:12" x14ac:dyDescent="0.2">
      <c r="A111" s="1">
        <v>80</v>
      </c>
      <c r="B111" s="3">
        <f t="shared" si="17"/>
        <v>157952.40037809682</v>
      </c>
      <c r="C111" s="3">
        <f t="shared" si="12"/>
        <v>912.65126824684876</v>
      </c>
      <c r="D111" s="10">
        <f t="shared" si="18"/>
        <v>243563.1003967729</v>
      </c>
      <c r="E111" s="3">
        <f t="shared" si="13"/>
        <v>402.26426245302844</v>
      </c>
      <c r="F111" s="3">
        <f t="shared" si="19"/>
        <v>1011.9252077175812</v>
      </c>
      <c r="H111" s="3">
        <f t="shared" si="14"/>
        <v>-302.99032298229611</v>
      </c>
      <c r="I111" s="3">
        <f t="shared" si="15"/>
        <v>1180.046028465739</v>
      </c>
      <c r="J111" s="3">
        <f t="shared" si="16"/>
        <v>0</v>
      </c>
      <c r="K111" s="3"/>
      <c r="L111" s="3"/>
    </row>
    <row r="112" spans="1:12" x14ac:dyDescent="0.2">
      <c r="A112" s="1">
        <v>81</v>
      </c>
      <c r="B112" s="3">
        <f t="shared" si="17"/>
        <v>157632.83070683092</v>
      </c>
      <c r="C112" s="3">
        <f t="shared" si="12"/>
        <v>912.65126824684876</v>
      </c>
      <c r="D112" s="10">
        <f t="shared" si="18"/>
        <v>244163.79270893004</v>
      </c>
      <c r="E112" s="3">
        <f t="shared" si="13"/>
        <v>403.25635464399437</v>
      </c>
      <c r="F112" s="3">
        <f t="shared" si="19"/>
        <v>1014.0096079628061</v>
      </c>
      <c r="H112" s="3">
        <f t="shared" si="14"/>
        <v>-301.89801492803713</v>
      </c>
      <c r="I112" s="3">
        <f t="shared" si="15"/>
        <v>1170.0963505638258</v>
      </c>
      <c r="J112" s="3">
        <f t="shared" si="16"/>
        <v>0</v>
      </c>
      <c r="K112" s="3"/>
      <c r="L112" s="3"/>
    </row>
    <row r="113" spans="1:12" x14ac:dyDescent="0.2">
      <c r="A113" s="1">
        <v>82</v>
      </c>
      <c r="B113" s="3">
        <f t="shared" si="17"/>
        <v>157312.06111147063</v>
      </c>
      <c r="C113" s="3">
        <f t="shared" si="12"/>
        <v>912.65126824684876</v>
      </c>
      <c r="D113" s="10">
        <f t="shared" si="18"/>
        <v>244765.9664903791</v>
      </c>
      <c r="E113" s="3">
        <f t="shared" si="13"/>
        <v>404.25089360194227</v>
      </c>
      <c r="F113" s="3">
        <f t="shared" si="19"/>
        <v>1016.0983017312568</v>
      </c>
      <c r="H113" s="3">
        <f t="shared" si="14"/>
        <v>-300.8038601175341</v>
      </c>
      <c r="I113" s="3">
        <f t="shared" si="15"/>
        <v>1160.2082529237534</v>
      </c>
      <c r="J113" s="3">
        <f t="shared" si="16"/>
        <v>0</v>
      </c>
      <c r="K113" s="3"/>
      <c r="L113" s="3"/>
    </row>
    <row r="114" spans="1:12" x14ac:dyDescent="0.2">
      <c r="A114" s="1">
        <v>83</v>
      </c>
      <c r="B114" s="3">
        <f t="shared" si="17"/>
        <v>156990.08708652633</v>
      </c>
      <c r="C114" s="3">
        <f t="shared" si="12"/>
        <v>912.65126824684876</v>
      </c>
      <c r="D114" s="10">
        <f t="shared" si="18"/>
        <v>245369.62539482303</v>
      </c>
      <c r="E114" s="3">
        <f t="shared" si="13"/>
        <v>405.24788536125948</v>
      </c>
      <c r="F114" s="3">
        <f t="shared" si="19"/>
        <v>1018.1912978668885</v>
      </c>
      <c r="H114" s="3">
        <f t="shared" si="14"/>
        <v>-299.70785574121976</v>
      </c>
      <c r="I114" s="3">
        <f t="shared" si="15"/>
        <v>1150.38139613874</v>
      </c>
      <c r="J114" s="3">
        <f t="shared" si="16"/>
        <v>0</v>
      </c>
      <c r="K114" s="3"/>
      <c r="L114" s="3"/>
    </row>
    <row r="115" spans="1:12" x14ac:dyDescent="0.2">
      <c r="A115" s="1">
        <v>84</v>
      </c>
      <c r="B115" s="3">
        <f t="shared" si="17"/>
        <v>156666.90410959115</v>
      </c>
      <c r="C115" s="3">
        <f t="shared" si="12"/>
        <v>912.65126824684876</v>
      </c>
      <c r="D115" s="10">
        <f t="shared" si="18"/>
        <v>245974.77308497575</v>
      </c>
      <c r="E115" s="3">
        <f t="shared" si="13"/>
        <v>406.24733597121593</v>
      </c>
      <c r="F115" s="3">
        <f t="shared" si="19"/>
        <v>1020.2886052318729</v>
      </c>
      <c r="H115" s="3">
        <f t="shared" si="14"/>
        <v>-298.60999898619184</v>
      </c>
      <c r="I115" s="3">
        <f t="shared" si="15"/>
        <v>1140.6154425698378</v>
      </c>
      <c r="J115" s="3">
        <f t="shared" si="16"/>
        <v>0</v>
      </c>
      <c r="K115" s="3"/>
      <c r="L115" s="3"/>
    </row>
    <row r="116" spans="1:12" x14ac:dyDescent="0.2">
      <c r="A116" s="1">
        <v>85</v>
      </c>
      <c r="B116" s="3">
        <f t="shared" si="17"/>
        <v>156342.50764127745</v>
      </c>
      <c r="C116" s="3">
        <f t="shared" si="12"/>
        <v>912.65126824684876</v>
      </c>
      <c r="D116" s="10">
        <f t="shared" si="18"/>
        <v>246581.41323258448</v>
      </c>
      <c r="E116" s="3">
        <f t="shared" si="13"/>
        <v>407.24925149600068</v>
      </c>
      <c r="F116" s="3">
        <f t="shared" si="19"/>
        <v>1022.3902327066368</v>
      </c>
      <c r="H116" s="3">
        <f t="shared" si="14"/>
        <v>-297.51028703621262</v>
      </c>
      <c r="I116" s="3">
        <f t="shared" si="15"/>
        <v>1130.9100563370012</v>
      </c>
      <c r="J116" s="3">
        <f t="shared" si="16"/>
        <v>0</v>
      </c>
      <c r="K116" s="3"/>
      <c r="L116" s="3"/>
    </row>
    <row r="117" spans="1:12" x14ac:dyDescent="0.2">
      <c r="A117" s="1">
        <v>86</v>
      </c>
      <c r="B117" s="3">
        <f t="shared" si="17"/>
        <v>156016.893125153</v>
      </c>
      <c r="C117" s="3">
        <f t="shared" si="12"/>
        <v>912.65126824684876</v>
      </c>
      <c r="D117" s="10">
        <f t="shared" si="18"/>
        <v>247189.54951845194</v>
      </c>
      <c r="E117" s="3">
        <f t="shared" si="13"/>
        <v>408.25363801475856</v>
      </c>
      <c r="F117" s="3">
        <f t="shared" si="19"/>
        <v>1024.4961891898988</v>
      </c>
      <c r="H117" s="3">
        <f t="shared" si="14"/>
        <v>-296.40871707170845</v>
      </c>
      <c r="I117" s="3">
        <f t="shared" si="15"/>
        <v>1121.2649033102061</v>
      </c>
      <c r="J117" s="3">
        <f t="shared" si="16"/>
        <v>0</v>
      </c>
      <c r="K117" s="3"/>
      <c r="L117" s="3"/>
    </row>
    <row r="118" spans="1:12" x14ac:dyDescent="0.2">
      <c r="A118" s="1">
        <v>87</v>
      </c>
      <c r="B118" s="3">
        <f t="shared" si="17"/>
        <v>155690.05598767707</v>
      </c>
      <c r="C118" s="3">
        <f t="shared" si="12"/>
        <v>912.65126824684876</v>
      </c>
      <c r="D118" s="10">
        <f t="shared" si="18"/>
        <v>247799.18563245866</v>
      </c>
      <c r="E118" s="3">
        <f t="shared" si="13"/>
        <v>409.26050162162738</v>
      </c>
      <c r="F118" s="3">
        <f t="shared" si="19"/>
        <v>1026.6064835987079</v>
      </c>
      <c r="H118" s="3">
        <f t="shared" si="14"/>
        <v>-295.3052862697682</v>
      </c>
      <c r="I118" s="3">
        <f t="shared" si="15"/>
        <v>1111.679651100603</v>
      </c>
      <c r="J118" s="3">
        <f t="shared" si="16"/>
        <v>0</v>
      </c>
      <c r="K118" s="3"/>
      <c r="L118" s="3"/>
    </row>
    <row r="119" spans="1:12" x14ac:dyDescent="0.2">
      <c r="A119" s="1">
        <v>88</v>
      </c>
      <c r="B119" s="3">
        <f t="shared" si="17"/>
        <v>155361.99163813607</v>
      </c>
      <c r="C119" s="3">
        <f t="shared" si="12"/>
        <v>912.65126824684876</v>
      </c>
      <c r="D119" s="10">
        <f t="shared" si="18"/>
        <v>248410.32527358545</v>
      </c>
      <c r="E119" s="3">
        <f t="shared" si="13"/>
        <v>410.26984842577463</v>
      </c>
      <c r="F119" s="3">
        <f t="shared" si="19"/>
        <v>1028.7211248684803</v>
      </c>
      <c r="H119" s="3">
        <f t="shared" si="14"/>
        <v>-294.19999180414311</v>
      </c>
      <c r="I119" s="3">
        <f t="shared" si="15"/>
        <v>1102.1539690517197</v>
      </c>
      <c r="J119" s="3">
        <f t="shared" si="16"/>
        <v>0</v>
      </c>
      <c r="K119" s="3"/>
      <c r="L119" s="3"/>
    </row>
    <row r="120" spans="1:12" x14ac:dyDescent="0.2">
      <c r="A120" s="1">
        <v>89</v>
      </c>
      <c r="B120" s="3">
        <f t="shared" si="17"/>
        <v>155032.69546857922</v>
      </c>
      <c r="C120" s="3">
        <f t="shared" si="12"/>
        <v>912.65126824684876</v>
      </c>
      <c r="D120" s="10">
        <f t="shared" si="18"/>
        <v>249022.97214993581</v>
      </c>
      <c r="E120" s="3">
        <f t="shared" si="13"/>
        <v>411.28168455143469</v>
      </c>
      <c r="F120" s="3">
        <f t="shared" si="19"/>
        <v>1030.8401219530379</v>
      </c>
      <c r="H120" s="3">
        <f t="shared" si="14"/>
        <v>-293.09283084524554</v>
      </c>
      <c r="I120" s="3">
        <f t="shared" si="15"/>
        <v>1092.6875282307085</v>
      </c>
      <c r="J120" s="3">
        <f t="shared" si="16"/>
        <v>0</v>
      </c>
      <c r="K120" s="3"/>
      <c r="L120" s="3"/>
    </row>
    <row r="121" spans="1:12" x14ac:dyDescent="0.2">
      <c r="A121" s="1">
        <v>90</v>
      </c>
      <c r="B121" s="3">
        <f t="shared" si="17"/>
        <v>154702.16285375372</v>
      </c>
      <c r="C121" s="3">
        <f t="shared" si="12"/>
        <v>912.65126824684876</v>
      </c>
      <c r="D121" s="10">
        <f t="shared" si="18"/>
        <v>249637.12997875843</v>
      </c>
      <c r="E121" s="3">
        <f t="shared" si="13"/>
        <v>412.29601613794608</v>
      </c>
      <c r="F121" s="3">
        <f t="shared" si="19"/>
        <v>1032.9634838246459</v>
      </c>
      <c r="H121" s="3">
        <f t="shared" si="14"/>
        <v>-291.98380056014889</v>
      </c>
      <c r="I121" s="3">
        <f t="shared" si="15"/>
        <v>1083.2800014196355</v>
      </c>
      <c r="J121" s="3">
        <f t="shared" si="16"/>
        <v>0</v>
      </c>
      <c r="K121" s="3"/>
      <c r="L121" s="3"/>
    </row>
    <row r="122" spans="1:12" x14ac:dyDescent="0.2">
      <c r="A122" s="1">
        <v>91</v>
      </c>
      <c r="B122" s="3">
        <f t="shared" si="17"/>
        <v>154370.3891510398</v>
      </c>
      <c r="C122" s="3">
        <f t="shared" si="12"/>
        <v>912.65126824684876</v>
      </c>
      <c r="D122" s="10">
        <f t="shared" si="18"/>
        <v>250252.80248646968</v>
      </c>
      <c r="E122" s="3">
        <f t="shared" si="13"/>
        <v>413.31284933978827</v>
      </c>
      <c r="F122" s="3">
        <f t="shared" si="19"/>
        <v>1035.0912194740511</v>
      </c>
      <c r="H122" s="3">
        <f t="shared" si="14"/>
        <v>-290.87289811258597</v>
      </c>
      <c r="I122" s="3">
        <f t="shared" si="15"/>
        <v>1073.9310631068108</v>
      </c>
      <c r="J122" s="3">
        <f t="shared" si="16"/>
        <v>0</v>
      </c>
      <c r="K122" s="3"/>
      <c r="L122" s="3"/>
    </row>
    <row r="123" spans="1:12" x14ac:dyDescent="0.2">
      <c r="A123" s="1">
        <v>92</v>
      </c>
      <c r="B123" s="3">
        <f t="shared" si="17"/>
        <v>154037.36970038555</v>
      </c>
      <c r="C123" s="3">
        <f t="shared" si="12"/>
        <v>912.65126824684876</v>
      </c>
      <c r="D123" s="10">
        <f t="shared" si="18"/>
        <v>250869.99340867635</v>
      </c>
      <c r="E123" s="3">
        <f t="shared" si="13"/>
        <v>414.33219032661975</v>
      </c>
      <c r="F123" s="3">
        <f t="shared" si="19"/>
        <v>1037.2233379105194</v>
      </c>
      <c r="H123" s="3">
        <f t="shared" si="14"/>
        <v>-289.76012066294902</v>
      </c>
      <c r="I123" s="3">
        <f t="shared" si="15"/>
        <v>1064.6403894781661</v>
      </c>
      <c r="J123" s="3">
        <f t="shared" si="16"/>
        <v>0</v>
      </c>
      <c r="K123" s="3"/>
      <c r="L123" s="3"/>
    </row>
    <row r="124" spans="1:12" x14ac:dyDescent="0.2">
      <c r="A124" s="1">
        <v>93</v>
      </c>
      <c r="B124" s="3">
        <f t="shared" si="17"/>
        <v>153703.09982424142</v>
      </c>
      <c r="C124" s="3">
        <f t="shared" si="12"/>
        <v>912.65126824684876</v>
      </c>
      <c r="D124" s="10">
        <f t="shared" si="18"/>
        <v>251488.70649019821</v>
      </c>
      <c r="E124" s="3">
        <f t="shared" si="13"/>
        <v>415.35404528331469</v>
      </c>
      <c r="F124" s="3">
        <f t="shared" si="19"/>
        <v>1039.3598481618749</v>
      </c>
      <c r="H124" s="3">
        <f t="shared" si="14"/>
        <v>-288.64546536828857</v>
      </c>
      <c r="I124" s="3">
        <f t="shared" si="15"/>
        <v>1055.4076584086722</v>
      </c>
      <c r="J124" s="3">
        <f t="shared" si="16"/>
        <v>0</v>
      </c>
      <c r="K124" s="3"/>
      <c r="L124" s="3"/>
    </row>
    <row r="125" spans="1:12" x14ac:dyDescent="0.2">
      <c r="A125" s="1">
        <v>94</v>
      </c>
      <c r="B125" s="3">
        <f t="shared" si="17"/>
        <v>153367.57482749457</v>
      </c>
      <c r="C125" s="3">
        <f t="shared" si="12"/>
        <v>912.65126824684876</v>
      </c>
      <c r="D125" s="10">
        <f t="shared" si="18"/>
        <v>252108.94548509075</v>
      </c>
      <c r="E125" s="3">
        <f t="shared" si="13"/>
        <v>416.37842041000101</v>
      </c>
      <c r="F125" s="3">
        <f t="shared" si="19"/>
        <v>1041.5007592745369</v>
      </c>
      <c r="H125" s="3">
        <f t="shared" si="14"/>
        <v>-287.52892938231298</v>
      </c>
      <c r="I125" s="3">
        <f t="shared" si="15"/>
        <v>1046.2325494537999</v>
      </c>
      <c r="J125" s="3">
        <f t="shared" si="16"/>
        <v>0</v>
      </c>
      <c r="K125" s="3"/>
      <c r="L125" s="3"/>
    </row>
    <row r="126" spans="1:12" x14ac:dyDescent="0.2">
      <c r="A126" s="1">
        <v>95</v>
      </c>
      <c r="B126" s="3">
        <f t="shared" si="17"/>
        <v>153030.78999740284</v>
      </c>
      <c r="C126" s="3">
        <f t="shared" si="12"/>
        <v>912.65126824684876</v>
      </c>
      <c r="D126" s="10">
        <f t="shared" si="18"/>
        <v>252730.71415666799</v>
      </c>
      <c r="E126" s="3">
        <f t="shared" si="13"/>
        <v>417.40532192209776</v>
      </c>
      <c r="F126" s="3">
        <f t="shared" si="19"/>
        <v>1043.6460803135594</v>
      </c>
      <c r="H126" s="3">
        <f t="shared" si="14"/>
        <v>-286.41050985538709</v>
      </c>
      <c r="I126" s="3">
        <f t="shared" si="15"/>
        <v>1037.1147438410208</v>
      </c>
      <c r="J126" s="3">
        <f t="shared" si="16"/>
        <v>0</v>
      </c>
      <c r="K126" s="3"/>
      <c r="L126" s="3"/>
    </row>
    <row r="127" spans="1:12" x14ac:dyDescent="0.2">
      <c r="A127" s="1">
        <v>96</v>
      </c>
      <c r="B127" s="3">
        <f t="shared" si="17"/>
        <v>152692.74060352865</v>
      </c>
      <c r="C127" s="3">
        <f t="shared" si="12"/>
        <v>912.65126824684876</v>
      </c>
      <c r="D127" s="10">
        <f t="shared" si="18"/>
        <v>253354.01627752531</v>
      </c>
      <c r="E127" s="3">
        <f t="shared" si="13"/>
        <v>418.43475605035292</v>
      </c>
      <c r="F127" s="3">
        <f t="shared" si="19"/>
        <v>1045.7958203626686</v>
      </c>
      <c r="H127" s="3">
        <f t="shared" si="14"/>
        <v>-285.29020393453311</v>
      </c>
      <c r="I127" s="3">
        <f t="shared" si="15"/>
        <v>1028.0539244613601</v>
      </c>
      <c r="J127" s="3">
        <f t="shared" si="16"/>
        <v>0</v>
      </c>
      <c r="K127" s="3"/>
      <c r="L127" s="3"/>
    </row>
    <row r="128" spans="1:12" x14ac:dyDescent="0.2">
      <c r="A128" s="1">
        <v>97</v>
      </c>
      <c r="B128" s="3">
        <f t="shared" si="17"/>
        <v>152353.42189767252</v>
      </c>
      <c r="C128" s="3">
        <f t="shared" si="12"/>
        <v>912.65126824684876</v>
      </c>
      <c r="D128" s="10">
        <f t="shared" si="18"/>
        <v>253978.85562956231</v>
      </c>
      <c r="E128" s="3">
        <f t="shared" si="13"/>
        <v>419.46672904088115</v>
      </c>
      <c r="F128" s="3">
        <f t="shared" si="19"/>
        <v>1047.9499885243015</v>
      </c>
      <c r="H128" s="3">
        <f t="shared" si="14"/>
        <v>-284.16800876342836</v>
      </c>
      <c r="I128" s="3">
        <f t="shared" si="15"/>
        <v>1019.0497758609754</v>
      </c>
      <c r="J128" s="3">
        <f t="shared" si="16"/>
        <v>0</v>
      </c>
      <c r="K128" s="3"/>
      <c r="L128" s="3"/>
    </row>
    <row r="129" spans="1:12" x14ac:dyDescent="0.2">
      <c r="A129" s="1">
        <v>98</v>
      </c>
      <c r="B129" s="3">
        <f t="shared" si="17"/>
        <v>152012.82911380637</v>
      </c>
      <c r="C129" s="3">
        <f t="shared" si="12"/>
        <v>912.65126824684876</v>
      </c>
      <c r="D129" s="10">
        <f t="shared" si="18"/>
        <v>254605.2360040058</v>
      </c>
      <c r="E129" s="3">
        <f t="shared" si="13"/>
        <v>420.50124715520184</v>
      </c>
      <c r="F129" s="3">
        <f t="shared" si="19"/>
        <v>1050.108593919645</v>
      </c>
      <c r="H129" s="3">
        <f t="shared" si="14"/>
        <v>-283.04392148240549</v>
      </c>
      <c r="I129" s="3">
        <f t="shared" si="15"/>
        <v>1010.1019842327931</v>
      </c>
      <c r="J129" s="3">
        <f t="shared" si="16"/>
        <v>0</v>
      </c>
      <c r="K129" s="3"/>
      <c r="L129" s="3"/>
    </row>
    <row r="130" spans="1:12" x14ac:dyDescent="0.2">
      <c r="A130" s="1">
        <v>99</v>
      </c>
      <c r="B130" s="3">
        <f t="shared" si="17"/>
        <v>151670.95746800653</v>
      </c>
      <c r="C130" s="3">
        <f t="shared" si="12"/>
        <v>912.65126824684876</v>
      </c>
      <c r="D130" s="10">
        <f t="shared" si="18"/>
        <v>255233.16120143273</v>
      </c>
      <c r="E130" s="3">
        <f t="shared" si="13"/>
        <v>421.53831667027669</v>
      </c>
      <c r="F130" s="3">
        <f t="shared" si="19"/>
        <v>1052.2716456886742</v>
      </c>
      <c r="H130" s="3">
        <f t="shared" si="14"/>
        <v>-281.91793922845136</v>
      </c>
      <c r="I130" s="3">
        <f t="shared" si="15"/>
        <v>1001.2102374081732</v>
      </c>
      <c r="J130" s="3">
        <f t="shared" si="16"/>
        <v>0</v>
      </c>
      <c r="K130" s="3"/>
      <c r="L130" s="3"/>
    </row>
    <row r="131" spans="1:12" x14ac:dyDescent="0.2">
      <c r="A131" s="1">
        <v>100</v>
      </c>
      <c r="B131" s="3">
        <f t="shared" si="17"/>
        <v>151327.80215838665</v>
      </c>
      <c r="C131" s="3">
        <f t="shared" si="12"/>
        <v>912.65126824684876</v>
      </c>
      <c r="D131" s="10">
        <f t="shared" si="18"/>
        <v>255862.63503179332</v>
      </c>
      <c r="E131" s="3">
        <f t="shared" si="13"/>
        <v>422.57794387854835</v>
      </c>
      <c r="F131" s="3">
        <f t="shared" si="19"/>
        <v>1054.4391529901909</v>
      </c>
      <c r="H131" s="3">
        <f t="shared" si="14"/>
        <v>-280.79005913520632</v>
      </c>
      <c r="I131" s="3">
        <f t="shared" si="15"/>
        <v>992.37422484862429</v>
      </c>
      <c r="J131" s="3">
        <f t="shared" si="16"/>
        <v>0</v>
      </c>
      <c r="K131" s="3"/>
      <c r="L131" s="3"/>
    </row>
    <row r="132" spans="1:12" x14ac:dyDescent="0.2">
      <c r="A132" s="1">
        <v>101</v>
      </c>
      <c r="B132" s="3">
        <f t="shared" si="17"/>
        <v>150983.3583650302</v>
      </c>
      <c r="C132" s="3">
        <f t="shared" si="12"/>
        <v>912.65126824684876</v>
      </c>
      <c r="D132" s="10">
        <f t="shared" si="18"/>
        <v>256493.6613144342</v>
      </c>
      <c r="E132" s="3">
        <f t="shared" si="13"/>
        <v>423.62013508797827</v>
      </c>
      <c r="F132" s="3">
        <f t="shared" si="19"/>
        <v>1056.6111250018623</v>
      </c>
      <c r="H132" s="3">
        <f t="shared" si="14"/>
        <v>-279.66027833296471</v>
      </c>
      <c r="I132" s="3">
        <f t="shared" si="15"/>
        <v>983.59363763756051</v>
      </c>
      <c r="J132" s="3">
        <f t="shared" si="16"/>
        <v>0</v>
      </c>
      <c r="K132" s="3"/>
      <c r="L132" s="3"/>
    </row>
    <row r="133" spans="1:12" x14ac:dyDescent="0.2">
      <c r="A133" s="1">
        <v>102</v>
      </c>
      <c r="B133" s="3">
        <f t="shared" si="17"/>
        <v>150637.62124992273</v>
      </c>
      <c r="C133" s="3">
        <f t="shared" si="12"/>
        <v>912.65126824684876</v>
      </c>
      <c r="D133" s="10">
        <f t="shared" si="18"/>
        <v>257126.24387812149</v>
      </c>
      <c r="E133" s="3">
        <f t="shared" si="13"/>
        <v>424.66489662208494</v>
      </c>
      <c r="F133" s="3">
        <f t="shared" si="19"/>
        <v>1058.7875709202606</v>
      </c>
      <c r="H133" s="3">
        <f t="shared" si="14"/>
        <v>-278.52859394867323</v>
      </c>
      <c r="I133" s="3">
        <f t="shared" si="15"/>
        <v>974.86816847208979</v>
      </c>
      <c r="J133" s="3">
        <f t="shared" si="16"/>
        <v>0</v>
      </c>
      <c r="K133" s="3"/>
      <c r="L133" s="3"/>
    </row>
    <row r="134" spans="1:12" x14ac:dyDescent="0.2">
      <c r="A134" s="1">
        <v>103</v>
      </c>
      <c r="B134" s="3">
        <f t="shared" si="17"/>
        <v>150290.58595688397</v>
      </c>
      <c r="C134" s="3">
        <f t="shared" si="12"/>
        <v>912.65126824684876</v>
      </c>
      <c r="D134" s="10">
        <f t="shared" si="18"/>
        <v>257760.38656106408</v>
      </c>
      <c r="E134" s="3">
        <f t="shared" si="13"/>
        <v>425.71223481998243</v>
      </c>
      <c r="F134" s="3">
        <f t="shared" si="19"/>
        <v>1060.9684999609008</v>
      </c>
      <c r="H134" s="3">
        <f t="shared" si="14"/>
        <v>-277.3950031059303</v>
      </c>
      <c r="I134" s="3">
        <f t="shared" si="15"/>
        <v>966.19751165485184</v>
      </c>
      <c r="J134" s="3">
        <f t="shared" si="16"/>
        <v>0</v>
      </c>
      <c r="K134" s="3"/>
      <c r="L134" s="3"/>
    </row>
    <row r="135" spans="1:12" x14ac:dyDescent="0.2">
      <c r="A135" s="1">
        <v>104</v>
      </c>
      <c r="B135" s="3">
        <f t="shared" si="17"/>
        <v>149942.24761149962</v>
      </c>
      <c r="C135" s="3">
        <f t="shared" si="12"/>
        <v>912.65126824684876</v>
      </c>
      <c r="D135" s="10">
        <f t="shared" si="18"/>
        <v>258396.09321093693</v>
      </c>
      <c r="E135" s="3">
        <f t="shared" si="13"/>
        <v>426.76215603641879</v>
      </c>
      <c r="F135" s="3">
        <f t="shared" si="19"/>
        <v>1063.153921358281</v>
      </c>
      <c r="H135" s="3">
        <f t="shared" si="14"/>
        <v>-276.25950292498646</v>
      </c>
      <c r="I135" s="3">
        <f t="shared" si="15"/>
        <v>957.58136308589656</v>
      </c>
      <c r="J135" s="3">
        <f t="shared" si="16"/>
        <v>0</v>
      </c>
      <c r="K135" s="3"/>
      <c r="L135" s="3"/>
    </row>
    <row r="136" spans="1:12" x14ac:dyDescent="0.2">
      <c r="A136" s="1">
        <v>105</v>
      </c>
      <c r="B136" s="3">
        <f t="shared" si="17"/>
        <v>149592.60132105288</v>
      </c>
      <c r="C136" s="3">
        <f t="shared" si="12"/>
        <v>912.65126824684876</v>
      </c>
      <c r="D136" s="10">
        <f t="shared" si="18"/>
        <v>259033.36768490443</v>
      </c>
      <c r="E136" s="3">
        <f t="shared" si="13"/>
        <v>427.81466664181454</v>
      </c>
      <c r="F136" s="3">
        <f t="shared" si="19"/>
        <v>1065.3438443659204</v>
      </c>
      <c r="H136" s="3">
        <f t="shared" si="14"/>
        <v>-275.12209052274284</v>
      </c>
      <c r="I136" s="3">
        <f t="shared" si="15"/>
        <v>949.01942025459471</v>
      </c>
      <c r="J136" s="3">
        <f t="shared" si="16"/>
        <v>0</v>
      </c>
      <c r="K136" s="3"/>
      <c r="L136" s="3"/>
    </row>
    <row r="137" spans="1:12" x14ac:dyDescent="0.2">
      <c r="A137" s="1">
        <v>106</v>
      </c>
      <c r="B137" s="3">
        <f t="shared" si="17"/>
        <v>149241.64217445566</v>
      </c>
      <c r="C137" s="3">
        <f t="shared" si="12"/>
        <v>912.65126824684876</v>
      </c>
      <c r="D137" s="10">
        <f t="shared" si="18"/>
        <v>259672.21384964374</v>
      </c>
      <c r="E137" s="3">
        <f t="shared" si="13"/>
        <v>428.86977302230144</v>
      </c>
      <c r="F137" s="3">
        <f t="shared" si="19"/>
        <v>1067.5382782563991</v>
      </c>
      <c r="H137" s="3">
        <f t="shared" si="14"/>
        <v>-273.98276301275109</v>
      </c>
      <c r="I137" s="3">
        <f t="shared" si="15"/>
        <v>940.51138223159865</v>
      </c>
      <c r="J137" s="3">
        <f t="shared" si="16"/>
        <v>0</v>
      </c>
      <c r="K137" s="3"/>
      <c r="L137" s="3"/>
    </row>
    <row r="138" spans="1:12" x14ac:dyDescent="0.2">
      <c r="A138" s="1">
        <v>107</v>
      </c>
      <c r="B138" s="3">
        <f t="shared" si="17"/>
        <v>148889.36524217972</v>
      </c>
      <c r="C138" s="3">
        <f t="shared" si="12"/>
        <v>912.65126824684876</v>
      </c>
      <c r="D138" s="10">
        <f t="shared" si="18"/>
        <v>260312.63558136829</v>
      </c>
      <c r="E138" s="3">
        <f t="shared" si="13"/>
        <v>429.92748157976109</v>
      </c>
      <c r="F138" s="3">
        <f t="shared" si="19"/>
        <v>1069.737232321397</v>
      </c>
      <c r="H138" s="3">
        <f t="shared" si="14"/>
        <v>-272.84151750521301</v>
      </c>
      <c r="I138" s="3">
        <f t="shared" si="15"/>
        <v>932.05694966083763</v>
      </c>
      <c r="J138" s="3">
        <f t="shared" si="16"/>
        <v>0</v>
      </c>
      <c r="K138" s="3"/>
      <c r="L138" s="3"/>
    </row>
    <row r="139" spans="1:12" x14ac:dyDescent="0.2">
      <c r="A139" s="1">
        <v>108</v>
      </c>
      <c r="B139" s="3">
        <f t="shared" si="17"/>
        <v>148535.76557618732</v>
      </c>
      <c r="C139" s="3">
        <f t="shared" si="12"/>
        <v>912.65126824684876</v>
      </c>
      <c r="D139" s="10">
        <f t="shared" si="18"/>
        <v>260954.63676585132</v>
      </c>
      <c r="E139" s="3">
        <f t="shared" si="13"/>
        <v>430.9877987318639</v>
      </c>
      <c r="F139" s="3">
        <f t="shared" si="19"/>
        <v>1071.9407158717338</v>
      </c>
      <c r="H139" s="3">
        <f t="shared" si="14"/>
        <v>-271.69835110697886</v>
      </c>
      <c r="I139" s="3">
        <f t="shared" si="15"/>
        <v>923.65582475154895</v>
      </c>
      <c r="J139" s="3">
        <f t="shared" si="16"/>
        <v>0</v>
      </c>
      <c r="K139" s="3"/>
      <c r="L139" s="3"/>
    </row>
    <row r="140" spans="1:12" x14ac:dyDescent="0.2">
      <c r="A140" s="1">
        <v>109</v>
      </c>
      <c r="B140" s="3">
        <f t="shared" si="17"/>
        <v>148180.8382098618</v>
      </c>
      <c r="C140" s="3">
        <f t="shared" si="12"/>
        <v>912.65126824684876</v>
      </c>
      <c r="D140" s="10">
        <f t="shared" si="18"/>
        <v>261598.22129844944</v>
      </c>
      <c r="E140" s="3">
        <f t="shared" si="13"/>
        <v>432.05073091210801</v>
      </c>
      <c r="F140" s="3">
        <f t="shared" si="19"/>
        <v>1074.1487382374075</v>
      </c>
      <c r="H140" s="3">
        <f t="shared" si="14"/>
        <v>-270.55326092154928</v>
      </c>
      <c r="I140" s="3">
        <f t="shared" si="15"/>
        <v>915.30771127036337</v>
      </c>
      <c r="J140" s="3">
        <f t="shared" si="16"/>
        <v>0</v>
      </c>
      <c r="K140" s="3"/>
      <c r="L140" s="3"/>
    </row>
    <row r="141" spans="1:12" x14ac:dyDescent="0.2">
      <c r="A141" s="1">
        <v>110</v>
      </c>
      <c r="B141" s="3">
        <f t="shared" si="17"/>
        <v>147824.57815793779</v>
      </c>
      <c r="C141" s="3">
        <f t="shared" si="12"/>
        <v>912.65126824684876</v>
      </c>
      <c r="D141" s="10">
        <f t="shared" si="18"/>
        <v>262243.39308412623</v>
      </c>
      <c r="E141" s="3">
        <f t="shared" si="13"/>
        <v>433.11628456985829</v>
      </c>
      <c r="F141" s="3">
        <f t="shared" si="19"/>
        <v>1076.3613087676347</v>
      </c>
      <c r="H141" s="3">
        <f t="shared" si="14"/>
        <v>-269.40624404907226</v>
      </c>
      <c r="I141" s="3">
        <f t="shared" si="15"/>
        <v>907.01231453341165</v>
      </c>
      <c r="J141" s="3">
        <f t="shared" si="16"/>
        <v>0</v>
      </c>
      <c r="K141" s="3"/>
      <c r="L141" s="3"/>
    </row>
    <row r="142" spans="1:12" x14ac:dyDescent="0.2">
      <c r="A142" s="1">
        <v>111</v>
      </c>
      <c r="B142" s="3">
        <f t="shared" si="17"/>
        <v>147466.98041643118</v>
      </c>
      <c r="C142" s="3">
        <f t="shared" si="12"/>
        <v>912.65126824684876</v>
      </c>
      <c r="D142" s="10">
        <f t="shared" si="18"/>
        <v>262890.15603747597</v>
      </c>
      <c r="E142" s="3">
        <f t="shared" si="13"/>
        <v>434.18446617038541</v>
      </c>
      <c r="F142" s="3">
        <f t="shared" si="19"/>
        <v>1078.5784368308896</v>
      </c>
      <c r="H142" s="3">
        <f t="shared" si="14"/>
        <v>-268.25729758634452</v>
      </c>
      <c r="I142" s="3">
        <f t="shared" si="15"/>
        <v>898.76934139848231</v>
      </c>
      <c r="J142" s="3">
        <f t="shared" si="16"/>
        <v>0</v>
      </c>
      <c r="K142" s="3"/>
      <c r="L142" s="3"/>
    </row>
    <row r="143" spans="1:12" x14ac:dyDescent="0.2">
      <c r="A143" s="1">
        <v>112</v>
      </c>
      <c r="B143" s="3">
        <f t="shared" si="17"/>
        <v>147108.03996256879</v>
      </c>
      <c r="C143" s="3">
        <f t="shared" si="12"/>
        <v>912.65126824684876</v>
      </c>
      <c r="D143" s="10">
        <f t="shared" si="18"/>
        <v>263538.5140827474</v>
      </c>
      <c r="E143" s="3">
        <f t="shared" si="13"/>
        <v>435.25528219490525</v>
      </c>
      <c r="F143" s="3">
        <f t="shared" si="19"/>
        <v>1080.8001318149441</v>
      </c>
      <c r="H143" s="3">
        <f t="shared" si="14"/>
        <v>-267.10641862680995</v>
      </c>
      <c r="I143" s="3">
        <f t="shared" si="15"/>
        <v>890.57850025721473</v>
      </c>
      <c r="J143" s="3">
        <f t="shared" si="16"/>
        <v>0</v>
      </c>
      <c r="K143" s="3"/>
      <c r="L143" s="3"/>
    </row>
    <row r="144" spans="1:12" x14ac:dyDescent="0.2">
      <c r="A144" s="1">
        <v>113</v>
      </c>
      <c r="B144" s="3">
        <f t="shared" si="17"/>
        <v>146747.75175471793</v>
      </c>
      <c r="C144" s="3">
        <f t="shared" si="12"/>
        <v>912.65126824684876</v>
      </c>
      <c r="D144" s="10">
        <f t="shared" si="18"/>
        <v>264188.47115386749</v>
      </c>
      <c r="E144" s="3">
        <f t="shared" si="13"/>
        <v>436.32873914061804</v>
      </c>
      <c r="F144" s="3">
        <f t="shared" si="19"/>
        <v>1083.0264031269073</v>
      </c>
      <c r="H144" s="3">
        <f t="shared" si="14"/>
        <v>-265.95360426055936</v>
      </c>
      <c r="I144" s="3">
        <f t="shared" si="15"/>
        <v>882.43950102732936</v>
      </c>
      <c r="J144" s="3">
        <f t="shared" si="16"/>
        <v>0</v>
      </c>
      <c r="K144" s="3"/>
      <c r="L144" s="3"/>
    </row>
    <row r="145" spans="1:12" x14ac:dyDescent="0.2">
      <c r="A145" s="1">
        <v>114</v>
      </c>
      <c r="B145" s="3">
        <f t="shared" si="17"/>
        <v>146386.11073231552</v>
      </c>
      <c r="C145" s="3">
        <f t="shared" si="12"/>
        <v>912.65126824684876</v>
      </c>
      <c r="D145" s="10">
        <f t="shared" si="18"/>
        <v>264840.03119446541</v>
      </c>
      <c r="E145" s="3">
        <f t="shared" si="13"/>
        <v>437.40484352074793</v>
      </c>
      <c r="F145" s="3">
        <f t="shared" si="19"/>
        <v>1085.2572601932654</v>
      </c>
      <c r="H145" s="3">
        <f t="shared" si="14"/>
        <v>-264.79885157433114</v>
      </c>
      <c r="I145" s="3">
        <f t="shared" si="15"/>
        <v>874.3520551449019</v>
      </c>
      <c r="J145" s="3">
        <f t="shared" si="16"/>
        <v>0</v>
      </c>
      <c r="K145" s="3"/>
      <c r="L145" s="3"/>
    </row>
    <row r="146" spans="1:12" x14ac:dyDescent="0.2">
      <c r="A146" s="1">
        <v>115</v>
      </c>
      <c r="B146" s="3">
        <f t="shared" si="17"/>
        <v>146023.11181579699</v>
      </c>
      <c r="C146" s="3">
        <f t="shared" si="12"/>
        <v>912.65126824684876</v>
      </c>
      <c r="D146" s="10">
        <f t="shared" si="18"/>
        <v>265493.19815789629</v>
      </c>
      <c r="E146" s="3">
        <f t="shared" si="13"/>
        <v>438.4836018645824</v>
      </c>
      <c r="F146" s="3">
        <f t="shared" si="19"/>
        <v>1087.4927124599217</v>
      </c>
      <c r="H146" s="3">
        <f t="shared" si="14"/>
        <v>-263.64215765150948</v>
      </c>
      <c r="I146" s="3">
        <f t="shared" si="15"/>
        <v>866.31587555666931</v>
      </c>
      <c r="J146" s="3">
        <f t="shared" si="16"/>
        <v>0</v>
      </c>
      <c r="K146" s="3"/>
      <c r="L146" s="3"/>
    </row>
    <row r="147" spans="1:12" x14ac:dyDescent="0.2">
      <c r="A147" s="1">
        <v>116</v>
      </c>
      <c r="B147" s="3">
        <f t="shared" si="17"/>
        <v>145658.74990652496</v>
      </c>
      <c r="C147" s="3">
        <f t="shared" si="12"/>
        <v>912.65126824684876</v>
      </c>
      <c r="D147" s="10">
        <f t="shared" si="18"/>
        <v>266147.97600726533</v>
      </c>
      <c r="E147" s="3">
        <f t="shared" si="13"/>
        <v>439.56502071751186</v>
      </c>
      <c r="F147" s="3">
        <f t="shared" si="19"/>
        <v>1089.7327693922364</v>
      </c>
      <c r="H147" s="3">
        <f t="shared" si="14"/>
        <v>-262.48351957212412</v>
      </c>
      <c r="I147" s="3">
        <f t="shared" si="15"/>
        <v>858.33067671237677</v>
      </c>
      <c r="J147" s="3">
        <f t="shared" si="16"/>
        <v>0</v>
      </c>
      <c r="K147" s="3"/>
      <c r="L147" s="3"/>
    </row>
    <row r="148" spans="1:12" x14ac:dyDescent="0.2">
      <c r="A148" s="1">
        <v>117</v>
      </c>
      <c r="B148" s="3">
        <f t="shared" si="17"/>
        <v>145293.01988671767</v>
      </c>
      <c r="C148" s="3">
        <f t="shared" si="12"/>
        <v>912.65126824684876</v>
      </c>
      <c r="D148" s="10">
        <f t="shared" si="18"/>
        <v>266804.36871545186</v>
      </c>
      <c r="E148" s="3">
        <f t="shared" si="13"/>
        <v>440.64910664106947</v>
      </c>
      <c r="F148" s="3">
        <f t="shared" si="19"/>
        <v>1091.9774404750667</v>
      </c>
      <c r="H148" s="3">
        <f t="shared" si="14"/>
        <v>-261.32293441285151</v>
      </c>
      <c r="I148" s="3">
        <f t="shared" si="15"/>
        <v>850.39617455716711</v>
      </c>
      <c r="J148" s="3">
        <f t="shared" si="16"/>
        <v>0</v>
      </c>
      <c r="K148" s="3"/>
      <c r="L148" s="3"/>
    </row>
    <row r="149" spans="1:12" x14ac:dyDescent="0.2">
      <c r="A149" s="1">
        <v>118</v>
      </c>
      <c r="B149" s="3">
        <f t="shared" si="17"/>
        <v>144925.91661937698</v>
      </c>
      <c r="C149" s="3">
        <f t="shared" si="12"/>
        <v>912.65126824684876</v>
      </c>
      <c r="D149" s="10">
        <f t="shared" si="18"/>
        <v>267462.38026513334</v>
      </c>
      <c r="E149" s="3">
        <f t="shared" si="13"/>
        <v>441.73586621297096</v>
      </c>
      <c r="F149" s="3">
        <f t="shared" si="19"/>
        <v>1094.2267352128074</v>
      </c>
      <c r="H149" s="3">
        <f t="shared" si="14"/>
        <v>-260.16039924701226</v>
      </c>
      <c r="I149" s="3">
        <f t="shared" si="15"/>
        <v>842.51208652399839</v>
      </c>
      <c r="J149" s="3">
        <f t="shared" si="16"/>
        <v>0</v>
      </c>
      <c r="K149" s="3"/>
      <c r="L149" s="3"/>
    </row>
    <row r="150" spans="1:12" x14ac:dyDescent="0.2">
      <c r="A150" s="1">
        <v>119</v>
      </c>
      <c r="B150" s="3">
        <f t="shared" si="17"/>
        <v>144557.43494821634</v>
      </c>
      <c r="C150" s="3">
        <f t="shared" si="12"/>
        <v>912.65126824684876</v>
      </c>
      <c r="D150" s="10">
        <f t="shared" si="18"/>
        <v>268122.01464880962</v>
      </c>
      <c r="E150" s="3">
        <f t="shared" si="13"/>
        <v>442.8253060271544</v>
      </c>
      <c r="F150" s="3">
        <f t="shared" si="19"/>
        <v>1096.4806631294302</v>
      </c>
      <c r="H150" s="3">
        <f t="shared" si="14"/>
        <v>-258.99591114457303</v>
      </c>
      <c r="I150" s="3">
        <f t="shared" si="15"/>
        <v>834.67813152611166</v>
      </c>
      <c r="J150" s="3">
        <f t="shared" si="16"/>
        <v>0</v>
      </c>
      <c r="K150" s="3"/>
      <c r="L150" s="3"/>
    </row>
    <row r="151" spans="1:12" x14ac:dyDescent="0.2">
      <c r="A151" s="1">
        <v>120</v>
      </c>
      <c r="B151" s="3">
        <f t="shared" si="17"/>
        <v>144187.5696975883</v>
      </c>
      <c r="C151" s="3">
        <f t="shared" si="12"/>
        <v>912.65126824684876</v>
      </c>
      <c r="D151" s="10">
        <f t="shared" si="18"/>
        <v>268783.27586882713</v>
      </c>
      <c r="E151" s="3">
        <f t="shared" si="13"/>
        <v>443.91743269382027</v>
      </c>
      <c r="F151" s="3">
        <f t="shared" si="19"/>
        <v>1098.7392337685255</v>
      </c>
      <c r="H151" s="3">
        <f t="shared" si="14"/>
        <v>-257.8294671721435</v>
      </c>
      <c r="I151" s="3">
        <f t="shared" si="15"/>
        <v>826.89402994951945</v>
      </c>
      <c r="J151" s="3">
        <f t="shared" si="16"/>
        <v>0</v>
      </c>
      <c r="K151" s="3"/>
      <c r="L151" s="3"/>
    </row>
    <row r="152" spans="1:12" x14ac:dyDescent="0.2">
      <c r="A152" s="1">
        <v>121</v>
      </c>
      <c r="B152" s="3">
        <f t="shared" si="17"/>
        <v>143816.31567241182</v>
      </c>
      <c r="C152" s="3">
        <f t="shared" si="12"/>
        <v>912.65126824684876</v>
      </c>
      <c r="D152" s="10">
        <f t="shared" si="18"/>
        <v>269446.1679374032</v>
      </c>
      <c r="E152" s="3">
        <f t="shared" si="13"/>
        <v>445.01225283947173</v>
      </c>
      <c r="F152" s="3">
        <f t="shared" si="19"/>
        <v>1101.0024566933412</v>
      </c>
      <c r="H152" s="3">
        <f t="shared" si="14"/>
        <v>-256.66106439297937</v>
      </c>
      <c r="I152" s="3">
        <f t="shared" si="15"/>
        <v>819.15950364555397</v>
      </c>
      <c r="J152" s="3">
        <f t="shared" si="16"/>
        <v>0</v>
      </c>
      <c r="K152" s="3"/>
      <c r="L152" s="3"/>
    </row>
    <row r="153" spans="1:12" x14ac:dyDescent="0.2">
      <c r="A153" s="1">
        <v>122</v>
      </c>
      <c r="B153" s="3">
        <f t="shared" si="17"/>
        <v>143443.66765809929</v>
      </c>
      <c r="C153" s="3">
        <f t="shared" si="12"/>
        <v>912.65126824684876</v>
      </c>
      <c r="D153" s="10">
        <f t="shared" si="18"/>
        <v>270110.69487665029</v>
      </c>
      <c r="E153" s="3">
        <f t="shared" si="13"/>
        <v>446.10977310695449</v>
      </c>
      <c r="F153" s="3">
        <f t="shared" si="19"/>
        <v>1103.270341486824</v>
      </c>
      <c r="H153" s="3">
        <f t="shared" si="14"/>
        <v>-255.49069986697918</v>
      </c>
      <c r="I153" s="3">
        <f t="shared" si="15"/>
        <v>811.47427592342956</v>
      </c>
      <c r="J153" s="3">
        <f t="shared" si="16"/>
        <v>0</v>
      </c>
      <c r="K153" s="3"/>
      <c r="L153" s="3"/>
    </row>
    <row r="154" spans="1:12" x14ac:dyDescent="0.2">
      <c r="A154" s="1">
        <v>123</v>
      </c>
      <c r="B154" s="3">
        <f t="shared" si="17"/>
        <v>143069.62042048335</v>
      </c>
      <c r="C154" s="3">
        <f t="shared" si="12"/>
        <v>912.65126824684876</v>
      </c>
      <c r="D154" s="10">
        <f t="shared" si="18"/>
        <v>270776.86071860051</v>
      </c>
      <c r="E154" s="3">
        <f t="shared" si="13"/>
        <v>447.21000015549743</v>
      </c>
      <c r="F154" s="3">
        <f t="shared" si="19"/>
        <v>1105.5428977516603</v>
      </c>
      <c r="H154" s="3">
        <f t="shared" si="14"/>
        <v>-254.31837065068589</v>
      </c>
      <c r="I154" s="3">
        <f t="shared" si="15"/>
        <v>803.83807154285785</v>
      </c>
      <c r="J154" s="3">
        <f t="shared" si="16"/>
        <v>0</v>
      </c>
      <c r="K154" s="3"/>
      <c r="L154" s="3"/>
    </row>
    <row r="155" spans="1:12" x14ac:dyDescent="0.2">
      <c r="A155" s="1">
        <v>124</v>
      </c>
      <c r="B155" s="3">
        <f t="shared" si="17"/>
        <v>142694.1687057433</v>
      </c>
      <c r="C155" s="3">
        <f t="shared" si="12"/>
        <v>912.65126824684876</v>
      </c>
      <c r="D155" s="10">
        <f t="shared" si="18"/>
        <v>271444.66950523009</v>
      </c>
      <c r="E155" s="3">
        <f t="shared" si="13"/>
        <v>448.31294066075287</v>
      </c>
      <c r="F155" s="3">
        <f t="shared" si="19"/>
        <v>1107.8201351103162</v>
      </c>
      <c r="H155" s="3">
        <f t="shared" si="14"/>
        <v>-253.1440737972855</v>
      </c>
      <c r="I155" s="3">
        <f t="shared" si="15"/>
        <v>796.25061670669243</v>
      </c>
      <c r="J155" s="3">
        <f t="shared" si="16"/>
        <v>0</v>
      </c>
      <c r="K155" s="3"/>
      <c r="L155" s="3"/>
    </row>
    <row r="156" spans="1:12" x14ac:dyDescent="0.2">
      <c r="A156" s="1">
        <v>125</v>
      </c>
      <c r="B156" s="3">
        <f t="shared" si="17"/>
        <v>142317.30724033131</v>
      </c>
      <c r="C156" s="3">
        <f t="shared" si="12"/>
        <v>912.65126824684876</v>
      </c>
      <c r="D156" s="10">
        <f t="shared" si="18"/>
        <v>272114.1252884838</v>
      </c>
      <c r="E156" s="3">
        <f t="shared" si="13"/>
        <v>449.41860131483708</v>
      </c>
      <c r="F156" s="3">
        <f t="shared" si="19"/>
        <v>1110.1020632050786</v>
      </c>
      <c r="H156" s="3">
        <f t="shared" si="14"/>
        <v>-251.9678063566073</v>
      </c>
      <c r="I156" s="3">
        <f t="shared" si="15"/>
        <v>788.71163905361254</v>
      </c>
      <c r="J156" s="3">
        <f t="shared" si="16"/>
        <v>0</v>
      </c>
      <c r="K156" s="3"/>
      <c r="L156" s="3"/>
    </row>
    <row r="157" spans="1:12" x14ac:dyDescent="0.2">
      <c r="A157" s="1">
        <v>126</v>
      </c>
      <c r="B157" s="3">
        <f t="shared" si="17"/>
        <v>141939.03073089838</v>
      </c>
      <c r="C157" s="3">
        <f t="shared" si="12"/>
        <v>912.65126824684876</v>
      </c>
      <c r="D157" s="10">
        <f t="shared" si="18"/>
        <v>272785.23213029967</v>
      </c>
      <c r="E157" s="3">
        <f t="shared" si="13"/>
        <v>450.52698882637088</v>
      </c>
      <c r="F157" s="3">
        <f t="shared" si="19"/>
        <v>1112.3886916980957</v>
      </c>
      <c r="H157" s="3">
        <f t="shared" si="14"/>
        <v>-250.78956537512386</v>
      </c>
      <c r="I157" s="3">
        <f t="shared" si="15"/>
        <v>781.22086765084214</v>
      </c>
      <c r="J157" s="3">
        <f t="shared" si="16"/>
        <v>0</v>
      </c>
      <c r="K157" s="3"/>
      <c r="L157" s="3"/>
    </row>
    <row r="158" spans="1:12" x14ac:dyDescent="0.2">
      <c r="A158" s="1">
        <v>127</v>
      </c>
      <c r="B158" s="3">
        <f t="shared" si="17"/>
        <v>141559.33386421998</v>
      </c>
      <c r="C158" s="3">
        <f t="shared" si="12"/>
        <v>912.65126824684876</v>
      </c>
      <c r="D158" s="10">
        <f t="shared" si="18"/>
        <v>273457.9941026335</v>
      </c>
      <c r="E158" s="3">
        <f t="shared" si="13"/>
        <v>451.63810992052038</v>
      </c>
      <c r="F158" s="3">
        <f t="shared" si="19"/>
        <v>1114.6800302714184</v>
      </c>
      <c r="H158" s="3">
        <f t="shared" si="14"/>
        <v>-249.6093478959508</v>
      </c>
      <c r="I158" s="3">
        <f t="shared" si="15"/>
        <v>773.7780329869081</v>
      </c>
      <c r="J158" s="3">
        <f t="shared" si="16"/>
        <v>0</v>
      </c>
      <c r="K158" s="3"/>
      <c r="L158" s="3"/>
    </row>
    <row r="159" spans="1:12" x14ac:dyDescent="0.2">
      <c r="A159" s="1">
        <v>128</v>
      </c>
      <c r="B159" s="3">
        <f t="shared" si="17"/>
        <v>141178.21130712144</v>
      </c>
      <c r="C159" s="3">
        <f t="shared" si="12"/>
        <v>912.65126824684876</v>
      </c>
      <c r="D159" s="10">
        <f t="shared" si="18"/>
        <v>274132.4152874836</v>
      </c>
      <c r="E159" s="3">
        <f t="shared" si="13"/>
        <v>452.75197133903771</v>
      </c>
      <c r="F159" s="3">
        <f t="shared" si="19"/>
        <v>1116.976088627041</v>
      </c>
      <c r="H159" s="3">
        <f t="shared" si="14"/>
        <v>-248.42715095884546</v>
      </c>
      <c r="I159" s="3">
        <f t="shared" si="15"/>
        <v>766.38286696442685</v>
      </c>
      <c r="J159" s="3">
        <f t="shared" si="16"/>
        <v>0</v>
      </c>
      <c r="K159" s="3"/>
      <c r="L159" s="3"/>
    </row>
    <row r="160" spans="1:12" x14ac:dyDescent="0.2">
      <c r="A160" s="1">
        <v>129</v>
      </c>
      <c r="B160" s="3">
        <f t="shared" si="17"/>
        <v>140795.657706403</v>
      </c>
      <c r="C160" s="3">
        <f t="shared" ref="C160:C223" si="20">IF(B160&gt;0,$C$15,0)</f>
        <v>912.65126824684876</v>
      </c>
      <c r="D160" s="10">
        <f t="shared" si="18"/>
        <v>274808.49977691571</v>
      </c>
      <c r="E160" s="3">
        <f t="shared" ref="E160:E223" si="21">IF(C160&gt;0,D160*$C$17,0)</f>
        <v>453.86857984030206</v>
      </c>
      <c r="F160" s="3">
        <f t="shared" si="19"/>
        <v>1119.276876486942</v>
      </c>
      <c r="H160" s="3">
        <f t="shared" ref="H160:H223" si="22">F160-(E160+C160)</f>
        <v>-247.24297160020888</v>
      </c>
      <c r="I160" s="3">
        <f t="shared" ref="I160:I223" si="23">IF(H160&lt;0,(-H160)*(1+$F$6)^($C$10-A160/12),0)</f>
        <v>759.0351028929382</v>
      </c>
      <c r="J160" s="3">
        <f t="shared" ref="J160:J223" si="24">IF(H160&gt;0,H160*(1+$F$6)^($C$10-A160/12),0)</f>
        <v>0</v>
      </c>
      <c r="K160" s="3"/>
      <c r="L160" s="3"/>
    </row>
    <row r="161" spans="1:12" x14ac:dyDescent="0.2">
      <c r="A161" s="1">
        <v>130</v>
      </c>
      <c r="B161" s="3">
        <f t="shared" ref="B161:B224" si="25">B160*(1+$C$14)-C160</f>
        <v>140411.66768876463</v>
      </c>
      <c r="C161" s="3">
        <f t="shared" si="20"/>
        <v>912.65126824684876</v>
      </c>
      <c r="D161" s="10">
        <f t="shared" ref="D161:D224" si="26">IF(C161&gt;0,D160*(1+$C$16),D160)</f>
        <v>275486.25167308765</v>
      </c>
      <c r="E161" s="3">
        <f t="shared" si="21"/>
        <v>454.98794219936065</v>
      </c>
      <c r="F161" s="3">
        <f t="shared" ref="F161:F224" si="27">IF(C161&gt;0,F160*(1+$F$14),0)</f>
        <v>1121.5824035931262</v>
      </c>
      <c r="H161" s="3">
        <f t="shared" si="22"/>
        <v>-246.05680685308312</v>
      </c>
      <c r="I161" s="3">
        <f t="shared" si="23"/>
        <v>751.73447548176273</v>
      </c>
      <c r="J161" s="3">
        <f t="shared" si="24"/>
        <v>0</v>
      </c>
      <c r="K161" s="3"/>
      <c r="L161" s="3"/>
    </row>
    <row r="162" spans="1:12" x14ac:dyDescent="0.2">
      <c r="A162" s="1">
        <v>131</v>
      </c>
      <c r="B162" s="3">
        <f t="shared" si="25"/>
        <v>140026.23586073061</v>
      </c>
      <c r="C162" s="3">
        <f t="shared" si="20"/>
        <v>912.65126824684876</v>
      </c>
      <c r="D162" s="10">
        <f t="shared" si="26"/>
        <v>276165.67508827423</v>
      </c>
      <c r="E162" s="3">
        <f t="shared" si="21"/>
        <v>456.11006520796957</v>
      </c>
      <c r="F162" s="3">
        <f t="shared" si="27"/>
        <v>1123.8926797076647</v>
      </c>
      <c r="H162" s="3">
        <f t="shared" si="22"/>
        <v>-244.86865374715353</v>
      </c>
      <c r="I162" s="3">
        <f t="shared" si="23"/>
        <v>744.48072083290685</v>
      </c>
      <c r="J162" s="3">
        <f t="shared" si="24"/>
        <v>0</v>
      </c>
      <c r="K162" s="3"/>
      <c r="L162" s="3"/>
    </row>
    <row r="163" spans="1:12" x14ac:dyDescent="0.2">
      <c r="A163" s="1">
        <v>132</v>
      </c>
      <c r="B163" s="3">
        <f t="shared" si="25"/>
        <v>139639.35680857368</v>
      </c>
      <c r="C163" s="3">
        <f t="shared" si="20"/>
        <v>912.65126824684876</v>
      </c>
      <c r="D163" s="10">
        <f t="shared" si="26"/>
        <v>276846.77414489229</v>
      </c>
      <c r="E163" s="3">
        <f t="shared" si="21"/>
        <v>457.23495567463544</v>
      </c>
      <c r="F163" s="3">
        <f t="shared" si="27"/>
        <v>1126.2077146127374</v>
      </c>
      <c r="H163" s="3">
        <f t="shared" si="22"/>
        <v>-243.6785093087467</v>
      </c>
      <c r="I163" s="3">
        <f t="shared" si="23"/>
        <v>737.2735764339908</v>
      </c>
      <c r="J163" s="3">
        <f t="shared" si="24"/>
        <v>0</v>
      </c>
      <c r="K163" s="3"/>
      <c r="L163" s="3"/>
    </row>
    <row r="164" spans="1:12" x14ac:dyDescent="0.2">
      <c r="A164" s="1">
        <v>133</v>
      </c>
      <c r="B164" s="3">
        <f t="shared" si="25"/>
        <v>139251.02509823907</v>
      </c>
      <c r="C164" s="3">
        <f t="shared" si="20"/>
        <v>912.65126824684876</v>
      </c>
      <c r="D164" s="10">
        <f t="shared" si="26"/>
        <v>277529.55297552561</v>
      </c>
      <c r="E164" s="3">
        <f t="shared" si="21"/>
        <v>458.36262042465643</v>
      </c>
      <c r="F164" s="3">
        <f t="shared" si="27"/>
        <v>1128.5275181106733</v>
      </c>
      <c r="H164" s="3">
        <f t="shared" si="22"/>
        <v>-242.4863705608318</v>
      </c>
      <c r="I164" s="3">
        <f t="shared" si="23"/>
        <v>730.1127811512232</v>
      </c>
      <c r="J164" s="3">
        <f t="shared" si="24"/>
        <v>0</v>
      </c>
      <c r="K164" s="3"/>
      <c r="L164" s="3"/>
    </row>
    <row r="165" spans="1:12" x14ac:dyDescent="0.2">
      <c r="A165" s="1">
        <v>134</v>
      </c>
      <c r="B165" s="3">
        <f t="shared" si="25"/>
        <v>138861.23527526818</v>
      </c>
      <c r="C165" s="3">
        <f t="shared" si="20"/>
        <v>912.65126824684876</v>
      </c>
      <c r="D165" s="10">
        <f t="shared" si="26"/>
        <v>278214.01572295011</v>
      </c>
      <c r="E165" s="3">
        <f t="shared" si="21"/>
        <v>459.49306630016366</v>
      </c>
      <c r="F165" s="3">
        <f t="shared" si="27"/>
        <v>1130.8521000239932</v>
      </c>
      <c r="H165" s="3">
        <f t="shared" si="22"/>
        <v>-241.29223452301926</v>
      </c>
      <c r="I165" s="3">
        <f t="shared" si="23"/>
        <v>722.99807522240212</v>
      </c>
      <c r="J165" s="3">
        <f t="shared" si="24"/>
        <v>0</v>
      </c>
      <c r="K165" s="3"/>
      <c r="L165" s="3"/>
    </row>
    <row r="166" spans="1:12" x14ac:dyDescent="0.2">
      <c r="A166" s="1">
        <v>135</v>
      </c>
      <c r="B166" s="3">
        <f t="shared" si="25"/>
        <v>138469.98186472192</v>
      </c>
      <c r="C166" s="3">
        <f t="shared" si="20"/>
        <v>912.65126824684876</v>
      </c>
      <c r="D166" s="10">
        <f t="shared" si="26"/>
        <v>278900.16654015885</v>
      </c>
      <c r="E166" s="3">
        <f t="shared" si="21"/>
        <v>460.62630016016288</v>
      </c>
      <c r="F166" s="3">
        <f t="shared" si="27"/>
        <v>1133.1814701954504</v>
      </c>
      <c r="H166" s="3">
        <f t="shared" si="22"/>
        <v>-240.09609821156118</v>
      </c>
      <c r="I166" s="3">
        <f t="shared" si="23"/>
        <v>715.92920024995408</v>
      </c>
      <c r="J166" s="3">
        <f t="shared" si="24"/>
        <v>0</v>
      </c>
      <c r="K166" s="3"/>
      <c r="L166" s="3"/>
    </row>
    <row r="167" spans="1:12" x14ac:dyDescent="0.2">
      <c r="A167" s="1">
        <v>136</v>
      </c>
      <c r="B167" s="3">
        <f t="shared" si="25"/>
        <v>138077.25937110381</v>
      </c>
      <c r="C167" s="3">
        <f t="shared" si="20"/>
        <v>912.65126824684876</v>
      </c>
      <c r="D167" s="10">
        <f t="shared" si="26"/>
        <v>279588.00959038729</v>
      </c>
      <c r="E167" s="3">
        <f t="shared" si="21"/>
        <v>461.76232888057592</v>
      </c>
      <c r="F167" s="3">
        <f t="shared" si="27"/>
        <v>1135.5156384880727</v>
      </c>
      <c r="H167" s="3">
        <f t="shared" si="22"/>
        <v>-238.89795863935205</v>
      </c>
      <c r="I167" s="3">
        <f t="shared" si="23"/>
        <v>708.90589919401191</v>
      </c>
      <c r="J167" s="3">
        <f t="shared" si="24"/>
        <v>0</v>
      </c>
      <c r="K167" s="3"/>
      <c r="L167" s="3"/>
    </row>
    <row r="168" spans="1:12" x14ac:dyDescent="0.2">
      <c r="A168" s="1">
        <v>137</v>
      </c>
      <c r="B168" s="3">
        <f t="shared" si="25"/>
        <v>137683.06227828286</v>
      </c>
      <c r="C168" s="3">
        <f t="shared" si="20"/>
        <v>912.65126824684876</v>
      </c>
      <c r="D168" s="10">
        <f t="shared" si="26"/>
        <v>280277.5490471386</v>
      </c>
      <c r="E168" s="3">
        <f t="shared" si="21"/>
        <v>462.90115935428264</v>
      </c>
      <c r="F168" s="3">
        <f t="shared" si="27"/>
        <v>1137.8546147852041</v>
      </c>
      <c r="H168" s="3">
        <f t="shared" si="22"/>
        <v>-237.69781281592736</v>
      </c>
      <c r="I168" s="3">
        <f t="shared" si="23"/>
        <v>701.92791636551851</v>
      </c>
      <c r="J168" s="3">
        <f t="shared" si="24"/>
        <v>0</v>
      </c>
      <c r="K168" s="3"/>
      <c r="L168" s="3"/>
    </row>
    <row r="169" spans="1:12" x14ac:dyDescent="0.2">
      <c r="A169" s="1">
        <v>138</v>
      </c>
      <c r="B169" s="3">
        <f t="shared" si="25"/>
        <v>137287.38504941601</v>
      </c>
      <c r="C169" s="3">
        <f t="shared" si="20"/>
        <v>912.65126824684876</v>
      </c>
      <c r="D169" s="10">
        <f t="shared" si="26"/>
        <v>280968.78909420891</v>
      </c>
      <c r="E169" s="3">
        <f t="shared" si="21"/>
        <v>464.04279849116244</v>
      </c>
      <c r="F169" s="3">
        <f t="shared" si="27"/>
        <v>1140.1984089905466</v>
      </c>
      <c r="H169" s="3">
        <f t="shared" si="22"/>
        <v>-236.49565774746475</v>
      </c>
      <c r="I169" s="3">
        <f t="shared" si="23"/>
        <v>694.99499741937211</v>
      </c>
      <c r="J169" s="3">
        <f t="shared" si="24"/>
        <v>0</v>
      </c>
      <c r="K169" s="3"/>
      <c r="L169" s="3"/>
    </row>
    <row r="170" spans="1:12" x14ac:dyDescent="0.2">
      <c r="A170" s="1">
        <v>139</v>
      </c>
      <c r="B170" s="3">
        <f t="shared" si="25"/>
        <v>136890.22212687042</v>
      </c>
      <c r="C170" s="3">
        <f t="shared" si="20"/>
        <v>912.65126824684876</v>
      </c>
      <c r="D170" s="10">
        <f t="shared" si="26"/>
        <v>281661.73392571276</v>
      </c>
      <c r="E170" s="3">
        <f t="shared" si="21"/>
        <v>465.18725321813645</v>
      </c>
      <c r="F170" s="3">
        <f t="shared" si="27"/>
        <v>1142.5470310282024</v>
      </c>
      <c r="H170" s="3">
        <f t="shared" si="22"/>
        <v>-235.29149043678285</v>
      </c>
      <c r="I170" s="3">
        <f t="shared" si="23"/>
        <v>688.10688934760071</v>
      </c>
      <c r="J170" s="3">
        <f t="shared" si="24"/>
        <v>0</v>
      </c>
      <c r="K170" s="3"/>
      <c r="L170" s="3"/>
    </row>
    <row r="171" spans="1:12" x14ac:dyDescent="0.2">
      <c r="A171" s="1">
        <v>140</v>
      </c>
      <c r="B171" s="3">
        <f t="shared" si="25"/>
        <v>136491.56793214535</v>
      </c>
      <c r="C171" s="3">
        <f t="shared" si="20"/>
        <v>912.65126824684876</v>
      </c>
      <c r="D171" s="10">
        <f t="shared" si="26"/>
        <v>282356.3877461084</v>
      </c>
      <c r="E171" s="3">
        <f t="shared" si="21"/>
        <v>466.33453047920932</v>
      </c>
      <c r="F171" s="3">
        <f t="shared" si="27"/>
        <v>1144.9004908427155</v>
      </c>
      <c r="H171" s="3">
        <f t="shared" si="22"/>
        <v>-234.08530788334247</v>
      </c>
      <c r="I171" s="3">
        <f t="shared" si="23"/>
        <v>681.26334047257649</v>
      </c>
      <c r="J171" s="3">
        <f t="shared" si="24"/>
        <v>0</v>
      </c>
      <c r="K171" s="3"/>
      <c r="L171" s="3"/>
    </row>
    <row r="172" spans="1:12" x14ac:dyDescent="0.2">
      <c r="A172" s="1">
        <v>141</v>
      </c>
      <c r="B172" s="3">
        <f t="shared" si="25"/>
        <v>136091.41686579387</v>
      </c>
      <c r="C172" s="3">
        <f t="shared" si="20"/>
        <v>912.65126824684876</v>
      </c>
      <c r="D172" s="10">
        <f t="shared" si="26"/>
        <v>283052.75477022352</v>
      </c>
      <c r="E172" s="3">
        <f t="shared" si="21"/>
        <v>467.48463723551168</v>
      </c>
      <c r="F172" s="3">
        <f t="shared" si="27"/>
        <v>1147.2587983991141</v>
      </c>
      <c r="H172" s="3">
        <f t="shared" si="22"/>
        <v>-232.8771070832463</v>
      </c>
      <c r="I172" s="3">
        <f t="shared" si="23"/>
        <v>674.46410044025743</v>
      </c>
      <c r="J172" s="3">
        <f t="shared" si="24"/>
        <v>0</v>
      </c>
      <c r="K172" s="3"/>
      <c r="L172" s="3"/>
    </row>
    <row r="173" spans="1:12" x14ac:dyDescent="0.2">
      <c r="A173" s="1">
        <v>142</v>
      </c>
      <c r="B173" s="3">
        <f t="shared" si="25"/>
        <v>135689.76330734414</v>
      </c>
      <c r="C173" s="3">
        <f t="shared" si="20"/>
        <v>912.65126824684876</v>
      </c>
      <c r="D173" s="10">
        <f t="shared" si="26"/>
        <v>283750.83922328061</v>
      </c>
      <c r="E173" s="3">
        <f t="shared" si="21"/>
        <v>468.63758046534196</v>
      </c>
      <c r="F173" s="3">
        <f t="shared" si="27"/>
        <v>1149.6219636829528</v>
      </c>
      <c r="H173" s="3">
        <f t="shared" si="22"/>
        <v>-231.66688502923785</v>
      </c>
      <c r="I173" s="3">
        <f t="shared" si="23"/>
        <v>667.70892021346492</v>
      </c>
      <c r="J173" s="3">
        <f t="shared" si="24"/>
        <v>0</v>
      </c>
      <c r="K173" s="3"/>
      <c r="L173" s="3"/>
    </row>
    <row r="174" spans="1:12" x14ac:dyDescent="0.2">
      <c r="A174" s="1">
        <v>143</v>
      </c>
      <c r="B174" s="3">
        <f t="shared" si="25"/>
        <v>135286.60161522054</v>
      </c>
      <c r="C174" s="3">
        <f t="shared" si="20"/>
        <v>912.65126824684876</v>
      </c>
      <c r="D174" s="10">
        <f t="shared" si="26"/>
        <v>284450.64534092281</v>
      </c>
      <c r="E174" s="3">
        <f t="shared" si="21"/>
        <v>469.79336716420926</v>
      </c>
      <c r="F174" s="3">
        <f t="shared" si="27"/>
        <v>1151.9899967003548</v>
      </c>
      <c r="H174" s="3">
        <f t="shared" si="22"/>
        <v>-230.45463871070319</v>
      </c>
      <c r="I174" s="3">
        <f t="shared" si="23"/>
        <v>660.99755206519887</v>
      </c>
      <c r="J174" s="3">
        <f t="shared" si="24"/>
        <v>0</v>
      </c>
      <c r="K174" s="3"/>
      <c r="L174" s="3"/>
    </row>
    <row r="175" spans="1:12" x14ac:dyDescent="0.2">
      <c r="A175" s="1">
        <v>144</v>
      </c>
      <c r="B175" s="3">
        <f t="shared" si="25"/>
        <v>134881.92612666439</v>
      </c>
      <c r="C175" s="3">
        <f t="shared" si="20"/>
        <v>912.65126824684876</v>
      </c>
      <c r="D175" s="10">
        <f t="shared" si="26"/>
        <v>285152.17736923939</v>
      </c>
      <c r="E175" s="3">
        <f t="shared" si="21"/>
        <v>470.95200434487504</v>
      </c>
      <c r="F175" s="3">
        <f t="shared" si="27"/>
        <v>1154.3629074780542</v>
      </c>
      <c r="H175" s="3">
        <f t="shared" si="22"/>
        <v>-229.24036511366967</v>
      </c>
      <c r="I175" s="3">
        <f t="shared" si="23"/>
        <v>654.32974957197814</v>
      </c>
      <c r="J175" s="3">
        <f t="shared" si="24"/>
        <v>0</v>
      </c>
      <c r="K175" s="3"/>
      <c r="L175" s="3"/>
    </row>
    <row r="176" spans="1:12" x14ac:dyDescent="0.2">
      <c r="A176" s="1">
        <v>145</v>
      </c>
      <c r="B176" s="3">
        <f t="shared" si="25"/>
        <v>134475.7311576544</v>
      </c>
      <c r="C176" s="3">
        <f t="shared" si="20"/>
        <v>912.65126824684876</v>
      </c>
      <c r="D176" s="10">
        <f t="shared" si="26"/>
        <v>285855.43956479174</v>
      </c>
      <c r="E176" s="3">
        <f t="shared" si="21"/>
        <v>472.11349903739671</v>
      </c>
      <c r="F176" s="3">
        <f t="shared" si="27"/>
        <v>1156.7407060634387</v>
      </c>
      <c r="H176" s="3">
        <f t="shared" si="22"/>
        <v>-228.02406122080674</v>
      </c>
      <c r="I176" s="3">
        <f t="shared" si="23"/>
        <v>647.7052676072218</v>
      </c>
      <c r="J176" s="3">
        <f t="shared" si="24"/>
        <v>0</v>
      </c>
      <c r="K176" s="3"/>
      <c r="L176" s="3"/>
    </row>
    <row r="177" spans="1:12" x14ac:dyDescent="0.2">
      <c r="A177" s="1">
        <v>146</v>
      </c>
      <c r="B177" s="3">
        <f t="shared" si="25"/>
        <v>134068.01100282685</v>
      </c>
      <c r="C177" s="3">
        <f t="shared" si="20"/>
        <v>912.65126824684876</v>
      </c>
      <c r="D177" s="10">
        <f t="shared" si="26"/>
        <v>286560.43619463895</v>
      </c>
      <c r="E177" s="3">
        <f t="shared" si="21"/>
        <v>473.2778582891691</v>
      </c>
      <c r="F177" s="3">
        <f t="shared" si="27"/>
        <v>1159.1234025245917</v>
      </c>
      <c r="H177" s="3">
        <f t="shared" si="22"/>
        <v>-226.80572401142626</v>
      </c>
      <c r="I177" s="3">
        <f t="shared" si="23"/>
        <v>641.12386233466123</v>
      </c>
      <c r="J177" s="3">
        <f t="shared" si="24"/>
        <v>0</v>
      </c>
      <c r="K177" s="3"/>
      <c r="L177" s="3"/>
    </row>
    <row r="178" spans="1:12" x14ac:dyDescent="0.2">
      <c r="A178" s="1">
        <v>147</v>
      </c>
      <c r="B178" s="3">
        <f t="shared" si="25"/>
        <v>133658.75993539547</v>
      </c>
      <c r="C178" s="3">
        <f t="shared" si="20"/>
        <v>912.65126824684876</v>
      </c>
      <c r="D178" s="10">
        <f t="shared" si="26"/>
        <v>287267.17153636395</v>
      </c>
      <c r="E178" s="3">
        <f t="shared" si="21"/>
        <v>474.44508916496835</v>
      </c>
      <c r="F178" s="3">
        <f t="shared" si="27"/>
        <v>1161.5110069503353</v>
      </c>
      <c r="H178" s="3">
        <f t="shared" si="22"/>
        <v>-225.58535046148177</v>
      </c>
      <c r="I178" s="3">
        <f t="shared" si="23"/>
        <v>634.58529120177946</v>
      </c>
      <c r="J178" s="3">
        <f t="shared" si="24"/>
        <v>0</v>
      </c>
      <c r="K178" s="3"/>
      <c r="L178" s="3"/>
    </row>
    <row r="179" spans="1:12" x14ac:dyDescent="0.2">
      <c r="A179" s="1">
        <v>148</v>
      </c>
      <c r="B179" s="3">
        <f t="shared" si="25"/>
        <v>133247.97220707094</v>
      </c>
      <c r="C179" s="3">
        <f t="shared" si="20"/>
        <v>912.65126824684876</v>
      </c>
      <c r="D179" s="10">
        <f t="shared" si="26"/>
        <v>287975.64987809927</v>
      </c>
      <c r="E179" s="3">
        <f t="shared" si="21"/>
        <v>475.61519874699383</v>
      </c>
      <c r="F179" s="3">
        <f t="shared" si="27"/>
        <v>1163.9035294502733</v>
      </c>
      <c r="H179" s="3">
        <f t="shared" si="22"/>
        <v>-224.36293754356939</v>
      </c>
      <c r="I179" s="3">
        <f t="shared" si="23"/>
        <v>628.08931293329181</v>
      </c>
      <c r="J179" s="3">
        <f t="shared" si="24"/>
        <v>0</v>
      </c>
      <c r="K179" s="3"/>
      <c r="L179" s="3"/>
    </row>
    <row r="180" spans="1:12" x14ac:dyDescent="0.2">
      <c r="A180" s="1">
        <v>149</v>
      </c>
      <c r="B180" s="3">
        <f t="shared" si="25"/>
        <v>132835.64204798022</v>
      </c>
      <c r="C180" s="3">
        <f t="shared" si="20"/>
        <v>912.65126824684876</v>
      </c>
      <c r="D180" s="10">
        <f t="shared" si="26"/>
        <v>288685.87551855313</v>
      </c>
      <c r="E180" s="3">
        <f t="shared" si="21"/>
        <v>476.78819413491175</v>
      </c>
      <c r="F180" s="3">
        <f t="shared" si="27"/>
        <v>1166.3009801548328</v>
      </c>
      <c r="H180" s="3">
        <f t="shared" si="22"/>
        <v>-223.13848222692764</v>
      </c>
      <c r="I180" s="3">
        <f t="shared" si="23"/>
        <v>621.63568752465392</v>
      </c>
      <c r="J180" s="3">
        <f t="shared" si="24"/>
        <v>0</v>
      </c>
      <c r="K180" s="3"/>
      <c r="L180" s="3"/>
    </row>
    <row r="181" spans="1:12" x14ac:dyDescent="0.2">
      <c r="A181" s="1">
        <v>150</v>
      </c>
      <c r="B181" s="3">
        <f t="shared" si="25"/>
        <v>132421.7636665855</v>
      </c>
      <c r="C181" s="3">
        <f t="shared" si="20"/>
        <v>912.65126824684876</v>
      </c>
      <c r="D181" s="10">
        <f t="shared" si="26"/>
        <v>289397.85276703554</v>
      </c>
      <c r="E181" s="3">
        <f t="shared" si="21"/>
        <v>477.96408244589787</v>
      </c>
      <c r="F181" s="3">
        <f t="shared" si="27"/>
        <v>1168.7033692153088</v>
      </c>
      <c r="H181" s="3">
        <f t="shared" si="22"/>
        <v>-221.91198147743785</v>
      </c>
      <c r="I181" s="3">
        <f t="shared" si="23"/>
        <v>615.22417623560182</v>
      </c>
      <c r="J181" s="3">
        <f t="shared" si="24"/>
        <v>0</v>
      </c>
      <c r="K181" s="3"/>
      <c r="L181" s="3"/>
    </row>
    <row r="182" spans="1:12" x14ac:dyDescent="0.2">
      <c r="A182" s="1">
        <v>151</v>
      </c>
      <c r="B182" s="3">
        <f t="shared" si="25"/>
        <v>132006.33124960281</v>
      </c>
      <c r="C182" s="3">
        <f t="shared" si="20"/>
        <v>912.65126824684876</v>
      </c>
      <c r="D182" s="10">
        <f t="shared" si="26"/>
        <v>290111.58594348445</v>
      </c>
      <c r="E182" s="3">
        <f t="shared" si="21"/>
        <v>479.14287081468103</v>
      </c>
      <c r="F182" s="3">
        <f t="shared" si="27"/>
        <v>1171.1107068039059</v>
      </c>
      <c r="H182" s="3">
        <f t="shared" si="22"/>
        <v>-220.68343225762374</v>
      </c>
      <c r="I182" s="3">
        <f t="shared" si="23"/>
        <v>608.85454158372613</v>
      </c>
      <c r="J182" s="3">
        <f t="shared" si="24"/>
        <v>0</v>
      </c>
      <c r="K182" s="3"/>
      <c r="L182" s="3"/>
    </row>
    <row r="183" spans="1:12" x14ac:dyDescent="0.2">
      <c r="A183" s="1">
        <v>152</v>
      </c>
      <c r="B183" s="3">
        <f t="shared" si="25"/>
        <v>131589.33896192038</v>
      </c>
      <c r="C183" s="3">
        <f t="shared" si="20"/>
        <v>912.65126824684876</v>
      </c>
      <c r="D183" s="10">
        <f t="shared" si="26"/>
        <v>290827.07937849197</v>
      </c>
      <c r="E183" s="3">
        <f t="shared" si="21"/>
        <v>480.32456639358611</v>
      </c>
      <c r="F183" s="3">
        <f t="shared" si="27"/>
        <v>1173.5230031137819</v>
      </c>
      <c r="H183" s="3">
        <f t="shared" si="22"/>
        <v>-219.45283152665297</v>
      </c>
      <c r="I183" s="3">
        <f t="shared" si="23"/>
        <v>602.52654733808026</v>
      </c>
      <c r="J183" s="3">
        <f t="shared" si="24"/>
        <v>0</v>
      </c>
      <c r="K183" s="3"/>
      <c r="L183" s="3"/>
    </row>
    <row r="184" spans="1:12" x14ac:dyDescent="0.2">
      <c r="A184" s="1">
        <v>153</v>
      </c>
      <c r="B184" s="3">
        <f t="shared" si="25"/>
        <v>131170.78094651672</v>
      </c>
      <c r="C184" s="3">
        <f t="shared" si="20"/>
        <v>912.65126824684876</v>
      </c>
      <c r="D184" s="10">
        <f t="shared" si="26"/>
        <v>291544.3374133305</v>
      </c>
      <c r="E184" s="3">
        <f t="shared" si="21"/>
        <v>481.50917635257753</v>
      </c>
      <c r="F184" s="3">
        <f t="shared" si="27"/>
        <v>1175.9402683590904</v>
      </c>
      <c r="H184" s="3">
        <f t="shared" si="22"/>
        <v>-218.22017624033583</v>
      </c>
      <c r="I184" s="3">
        <f t="shared" si="23"/>
        <v>596.23995851281279</v>
      </c>
      <c r="J184" s="3">
        <f t="shared" si="24"/>
        <v>0</v>
      </c>
      <c r="K184" s="3"/>
      <c r="L184" s="3"/>
    </row>
    <row r="185" spans="1:12" x14ac:dyDescent="0.2">
      <c r="A185" s="1">
        <v>154</v>
      </c>
      <c r="B185" s="3">
        <f t="shared" si="25"/>
        <v>130750.6513243783</v>
      </c>
      <c r="C185" s="3">
        <f t="shared" si="20"/>
        <v>912.65126824684876</v>
      </c>
      <c r="D185" s="10">
        <f t="shared" si="26"/>
        <v>292263.3643999793</v>
      </c>
      <c r="E185" s="3">
        <f t="shared" si="21"/>
        <v>482.69670787930266</v>
      </c>
      <c r="F185" s="3">
        <f t="shared" si="27"/>
        <v>1178.3625127750252</v>
      </c>
      <c r="H185" s="3">
        <f t="shared" si="22"/>
        <v>-216.98546335112633</v>
      </c>
      <c r="I185" s="3">
        <f t="shared" si="23"/>
        <v>589.99454136084046</v>
      </c>
      <c r="J185" s="3">
        <f t="shared" si="24"/>
        <v>0</v>
      </c>
      <c r="K185" s="3"/>
      <c r="L185" s="3"/>
    </row>
    <row r="186" spans="1:12" x14ac:dyDescent="0.2">
      <c r="A186" s="1">
        <v>155</v>
      </c>
      <c r="B186" s="3">
        <f t="shared" si="25"/>
        <v>130328.94419441701</v>
      </c>
      <c r="C186" s="3">
        <f t="shared" si="20"/>
        <v>912.65126824684876</v>
      </c>
      <c r="D186" s="10">
        <f t="shared" si="26"/>
        <v>292984.16470115073</v>
      </c>
      <c r="E186" s="3">
        <f t="shared" si="21"/>
        <v>483.88716817913587</v>
      </c>
      <c r="F186" s="3">
        <f t="shared" si="27"/>
        <v>1180.7897466178622</v>
      </c>
      <c r="H186" s="3">
        <f t="shared" si="22"/>
        <v>-215.74868980812244</v>
      </c>
      <c r="I186" s="3">
        <f t="shared" si="23"/>
        <v>583.79006336754821</v>
      </c>
      <c r="J186" s="3">
        <f t="shared" si="24"/>
        <v>0</v>
      </c>
      <c r="K186" s="3"/>
      <c r="L186" s="3"/>
    </row>
    <row r="187" spans="1:12" x14ac:dyDescent="0.2">
      <c r="A187" s="1">
        <v>156</v>
      </c>
      <c r="B187" s="3">
        <f t="shared" si="25"/>
        <v>129905.65363338728</v>
      </c>
      <c r="C187" s="3">
        <f t="shared" si="20"/>
        <v>912.65126824684876</v>
      </c>
      <c r="D187" s="10">
        <f t="shared" si="26"/>
        <v>293706.74269031681</v>
      </c>
      <c r="E187" s="3">
        <f t="shared" si="21"/>
        <v>485.08056447522171</v>
      </c>
      <c r="F187" s="3">
        <f t="shared" si="27"/>
        <v>1183.2219801650042</v>
      </c>
      <c r="H187" s="3">
        <f t="shared" si="22"/>
        <v>-214.50985255706632</v>
      </c>
      <c r="I187" s="3">
        <f t="shared" si="23"/>
        <v>577.62629324452007</v>
      </c>
      <c r="J187" s="3">
        <f t="shared" si="24"/>
        <v>0</v>
      </c>
      <c r="K187" s="3"/>
      <c r="L187" s="3"/>
    </row>
    <row r="188" spans="1:12" x14ac:dyDescent="0.2">
      <c r="A188" s="1">
        <v>157</v>
      </c>
      <c r="B188" s="3">
        <f t="shared" si="25"/>
        <v>129480.77369580283</v>
      </c>
      <c r="C188" s="3">
        <f t="shared" si="20"/>
        <v>912.65126824684876</v>
      </c>
      <c r="D188" s="10">
        <f t="shared" si="26"/>
        <v>294431.10275173571</v>
      </c>
      <c r="E188" s="3">
        <f t="shared" si="21"/>
        <v>486.27690400851895</v>
      </c>
      <c r="F188" s="3">
        <f t="shared" si="27"/>
        <v>1185.6592237150232</v>
      </c>
      <c r="H188" s="3">
        <f t="shared" si="22"/>
        <v>-213.26894854034458</v>
      </c>
      <c r="I188" s="3">
        <f t="shared" si="23"/>
        <v>571.50300092330338</v>
      </c>
      <c r="J188" s="3">
        <f t="shared" si="24"/>
        <v>0</v>
      </c>
      <c r="K188" s="3"/>
      <c r="L188" s="3"/>
    </row>
    <row r="189" spans="1:12" x14ac:dyDescent="0.2">
      <c r="A189" s="1">
        <v>158</v>
      </c>
      <c r="B189" s="3">
        <f t="shared" si="25"/>
        <v>129054.2984138532</v>
      </c>
      <c r="C189" s="3">
        <f t="shared" si="20"/>
        <v>912.65126824684876</v>
      </c>
      <c r="D189" s="10">
        <f t="shared" si="26"/>
        <v>295157.24928047834</v>
      </c>
      <c r="E189" s="3">
        <f t="shared" si="21"/>
        <v>487.47619403784455</v>
      </c>
      <c r="F189" s="3">
        <f t="shared" si="27"/>
        <v>1188.1014875877052</v>
      </c>
      <c r="H189" s="3">
        <f t="shared" si="22"/>
        <v>-212.02597469698821</v>
      </c>
      <c r="I189" s="3">
        <f t="shared" si="23"/>
        <v>565.41995754920276</v>
      </c>
      <c r="J189" s="3">
        <f t="shared" si="24"/>
        <v>0</v>
      </c>
      <c r="K189" s="3"/>
      <c r="L189" s="3"/>
    </row>
    <row r="190" spans="1:12" x14ac:dyDescent="0.2">
      <c r="A190" s="1">
        <v>159</v>
      </c>
      <c r="B190" s="3">
        <f t="shared" si="25"/>
        <v>128626.22179731996</v>
      </c>
      <c r="C190" s="3">
        <f t="shared" si="20"/>
        <v>912.65126824684876</v>
      </c>
      <c r="D190" s="10">
        <f t="shared" si="26"/>
        <v>295885.18668245507</v>
      </c>
      <c r="E190" s="3">
        <f t="shared" si="21"/>
        <v>488.6784418399177</v>
      </c>
      <c r="F190" s="3">
        <f t="shared" si="27"/>
        <v>1190.5487821240924</v>
      </c>
      <c r="H190" s="3">
        <f t="shared" si="22"/>
        <v>-210.78092796267401</v>
      </c>
      <c r="I190" s="3">
        <f t="shared" si="23"/>
        <v>559.37693547510605</v>
      </c>
      <c r="J190" s="3">
        <f t="shared" si="24"/>
        <v>0</v>
      </c>
      <c r="K190" s="3"/>
      <c r="L190" s="3"/>
    </row>
    <row r="191" spans="1:12" x14ac:dyDescent="0.2">
      <c r="A191" s="1">
        <v>160</v>
      </c>
      <c r="B191" s="3">
        <f t="shared" si="25"/>
        <v>128196.53783349249</v>
      </c>
      <c r="C191" s="3">
        <f t="shared" si="20"/>
        <v>912.65126824684876</v>
      </c>
      <c r="D191" s="10">
        <f t="shared" si="26"/>
        <v>296614.91937444243</v>
      </c>
      <c r="E191" s="3">
        <f t="shared" si="21"/>
        <v>489.88365470940391</v>
      </c>
      <c r="F191" s="3">
        <f t="shared" si="27"/>
        <v>1193.0011176865287</v>
      </c>
      <c r="H191" s="3">
        <f t="shared" si="22"/>
        <v>-209.53380526972387</v>
      </c>
      <c r="I191" s="3">
        <f t="shared" si="23"/>
        <v>553.37370825533992</v>
      </c>
      <c r="J191" s="3">
        <f t="shared" si="24"/>
        <v>0</v>
      </c>
      <c r="K191" s="3"/>
      <c r="L191" s="3"/>
    </row>
    <row r="192" spans="1:12" x14ac:dyDescent="0.2">
      <c r="A192" s="1">
        <v>161</v>
      </c>
      <c r="B192" s="3">
        <f t="shared" si="25"/>
        <v>127765.2404870836</v>
      </c>
      <c r="C192" s="3">
        <f t="shared" si="20"/>
        <v>912.65126824684876</v>
      </c>
      <c r="D192" s="10">
        <f t="shared" si="26"/>
        <v>297346.45178410993</v>
      </c>
      <c r="E192" s="3">
        <f t="shared" si="21"/>
        <v>491.09183995895944</v>
      </c>
      <c r="F192" s="3">
        <f t="shared" si="27"/>
        <v>1195.4585046587024</v>
      </c>
      <c r="H192" s="3">
        <f t="shared" si="22"/>
        <v>-208.28460354710592</v>
      </c>
      <c r="I192" s="3">
        <f t="shared" si="23"/>
        <v>547.41005063955788</v>
      </c>
      <c r="J192" s="3">
        <f t="shared" si="24"/>
        <v>0</v>
      </c>
      <c r="K192" s="3"/>
      <c r="L192" s="3"/>
    </row>
    <row r="193" spans="1:12" x14ac:dyDescent="0.2">
      <c r="A193" s="1">
        <v>162</v>
      </c>
      <c r="B193" s="3">
        <f t="shared" si="25"/>
        <v>127332.32370014473</v>
      </c>
      <c r="C193" s="3">
        <f t="shared" si="20"/>
        <v>912.65126824684876</v>
      </c>
      <c r="D193" s="10">
        <f t="shared" si="26"/>
        <v>298079.78835004685</v>
      </c>
      <c r="E193" s="3">
        <f t="shared" si="21"/>
        <v>492.30300491927522</v>
      </c>
      <c r="F193" s="3">
        <f t="shared" si="27"/>
        <v>1197.9209534456904</v>
      </c>
      <c r="H193" s="3">
        <f t="shared" si="22"/>
        <v>-207.03331972043361</v>
      </c>
      <c r="I193" s="3">
        <f t="shared" si="23"/>
        <v>541.48573856665246</v>
      </c>
      <c r="J193" s="3">
        <f t="shared" si="24"/>
        <v>0</v>
      </c>
      <c r="K193" s="3"/>
      <c r="L193" s="3"/>
    </row>
    <row r="194" spans="1:12" x14ac:dyDescent="0.2">
      <c r="A194" s="1">
        <v>163</v>
      </c>
      <c r="B194" s="3">
        <f t="shared" si="25"/>
        <v>126897.78139198082</v>
      </c>
      <c r="C194" s="3">
        <f t="shared" si="20"/>
        <v>912.65126824684876</v>
      </c>
      <c r="D194" s="10">
        <f t="shared" si="26"/>
        <v>298814.93352178927</v>
      </c>
      <c r="E194" s="3">
        <f t="shared" si="21"/>
        <v>493.51715693912195</v>
      </c>
      <c r="F194" s="3">
        <f t="shared" si="27"/>
        <v>1200.3884744740024</v>
      </c>
      <c r="H194" s="3">
        <f t="shared" si="22"/>
        <v>-205.77995071196824</v>
      </c>
      <c r="I194" s="3">
        <f t="shared" si="23"/>
        <v>535.60054915871069</v>
      </c>
      <c r="J194" s="3">
        <f t="shared" si="24"/>
        <v>0</v>
      </c>
      <c r="K194" s="3"/>
      <c r="L194" s="3"/>
    </row>
    <row r="195" spans="1:12" x14ac:dyDescent="0.2">
      <c r="A195" s="1">
        <v>164</v>
      </c>
      <c r="B195" s="3">
        <f t="shared" si="25"/>
        <v>126461.60745906501</v>
      </c>
      <c r="C195" s="3">
        <f t="shared" si="20"/>
        <v>912.65126824684876</v>
      </c>
      <c r="D195" s="10">
        <f t="shared" si="26"/>
        <v>299551.891759847</v>
      </c>
      <c r="E195" s="3">
        <f t="shared" si="21"/>
        <v>494.73430338539418</v>
      </c>
      <c r="F195" s="3">
        <f t="shared" si="27"/>
        <v>1202.8610781916252</v>
      </c>
      <c r="H195" s="3">
        <f t="shared" si="22"/>
        <v>-204.52449344061779</v>
      </c>
      <c r="I195" s="3">
        <f t="shared" si="23"/>
        <v>529.75426071498646</v>
      </c>
      <c r="J195" s="3">
        <f t="shared" si="24"/>
        <v>0</v>
      </c>
      <c r="K195" s="3"/>
      <c r="L195" s="3"/>
    </row>
    <row r="196" spans="1:12" x14ac:dyDescent="0.2">
      <c r="A196" s="1">
        <v>165</v>
      </c>
      <c r="B196" s="3">
        <f t="shared" si="25"/>
        <v>126023.79577495278</v>
      </c>
      <c r="C196" s="3">
        <f t="shared" si="20"/>
        <v>912.65126824684876</v>
      </c>
      <c r="D196" s="10">
        <f t="shared" si="26"/>
        <v>300290.6675357307</v>
      </c>
      <c r="E196" s="3">
        <f t="shared" si="21"/>
        <v>495.95445164315527</v>
      </c>
      <c r="F196" s="3">
        <f t="shared" si="27"/>
        <v>1205.3387750680665</v>
      </c>
      <c r="H196" s="3">
        <f t="shared" si="22"/>
        <v>-203.26694482193739</v>
      </c>
      <c r="I196" s="3">
        <f t="shared" si="23"/>
        <v>523.94665270590724</v>
      </c>
      <c r="J196" s="3">
        <f t="shared" si="24"/>
        <v>0</v>
      </c>
      <c r="K196" s="3"/>
      <c r="L196" s="3"/>
    </row>
    <row r="197" spans="1:12" x14ac:dyDescent="0.2">
      <c r="A197" s="1">
        <v>166</v>
      </c>
      <c r="B197" s="3">
        <f t="shared" si="25"/>
        <v>125584.340190196</v>
      </c>
      <c r="C197" s="3">
        <f t="shared" si="20"/>
        <v>912.65126824684876</v>
      </c>
      <c r="D197" s="10">
        <f t="shared" si="26"/>
        <v>301031.26533197897</v>
      </c>
      <c r="E197" s="3">
        <f t="shared" si="21"/>
        <v>497.17760911568223</v>
      </c>
      <c r="F197" s="3">
        <f t="shared" si="27"/>
        <v>1207.8215755943995</v>
      </c>
      <c r="H197" s="3">
        <f t="shared" si="22"/>
        <v>-202.00730176813136</v>
      </c>
      <c r="I197" s="3">
        <f t="shared" si="23"/>
        <v>518.17750576711796</v>
      </c>
      <c r="J197" s="3">
        <f t="shared" si="24"/>
        <v>0</v>
      </c>
      <c r="K197" s="3"/>
      <c r="L197" s="3"/>
    </row>
    <row r="198" spans="1:12" x14ac:dyDescent="0.2">
      <c r="A198" s="1">
        <v>167</v>
      </c>
      <c r="B198" s="3">
        <f t="shared" si="25"/>
        <v>125143.23453225651</v>
      </c>
      <c r="C198" s="3">
        <f t="shared" si="20"/>
        <v>912.65126824684876</v>
      </c>
      <c r="D198" s="10">
        <f t="shared" si="26"/>
        <v>301773.68964218558</v>
      </c>
      <c r="E198" s="3">
        <f t="shared" si="21"/>
        <v>498.40378322451051</v>
      </c>
      <c r="F198" s="3">
        <f t="shared" si="27"/>
        <v>1210.3094902833075</v>
      </c>
      <c r="H198" s="3">
        <f t="shared" si="22"/>
        <v>-200.74556118805185</v>
      </c>
      <c r="I198" s="3">
        <f t="shared" si="23"/>
        <v>512.44660169354188</v>
      </c>
      <c r="J198" s="3">
        <f t="shared" si="24"/>
        <v>0</v>
      </c>
      <c r="K198" s="3"/>
      <c r="L198" s="3"/>
    </row>
    <row r="199" spans="1:12" x14ac:dyDescent="0.2">
      <c r="A199" s="1">
        <v>168</v>
      </c>
      <c r="B199" s="3">
        <f t="shared" si="25"/>
        <v>124700.4726054194</v>
      </c>
      <c r="C199" s="3">
        <f t="shared" si="20"/>
        <v>912.65126824684876</v>
      </c>
      <c r="D199" s="10">
        <f t="shared" si="26"/>
        <v>302517.94497102668</v>
      </c>
      <c r="E199" s="3">
        <f t="shared" si="21"/>
        <v>499.63298140947893</v>
      </c>
      <c r="F199" s="3">
        <f t="shared" si="27"/>
        <v>1212.8025296691278</v>
      </c>
      <c r="H199" s="3">
        <f t="shared" si="22"/>
        <v>-199.48171998719977</v>
      </c>
      <c r="I199" s="3">
        <f t="shared" si="23"/>
        <v>506.75372343347868</v>
      </c>
      <c r="J199" s="3">
        <f t="shared" si="24"/>
        <v>0</v>
      </c>
      <c r="K199" s="3"/>
      <c r="L199" s="3"/>
    </row>
    <row r="200" spans="1:12" x14ac:dyDescent="0.2">
      <c r="A200" s="1">
        <v>169</v>
      </c>
      <c r="B200" s="3">
        <f t="shared" si="25"/>
        <v>124256.04819070607</v>
      </c>
      <c r="C200" s="3">
        <f t="shared" si="20"/>
        <v>912.65126824684876</v>
      </c>
      <c r="D200" s="10">
        <f t="shared" si="26"/>
        <v>303264.03583428817</v>
      </c>
      <c r="E200" s="3">
        <f t="shared" si="21"/>
        <v>500.86521112877517</v>
      </c>
      <c r="F200" s="3">
        <f t="shared" si="27"/>
        <v>1215.3007043078974</v>
      </c>
      <c r="H200" s="3">
        <f t="shared" si="22"/>
        <v>-198.21577506772655</v>
      </c>
      <c r="I200" s="3">
        <f t="shared" si="23"/>
        <v>501.09865508273492</v>
      </c>
      <c r="J200" s="3">
        <f t="shared" si="24"/>
        <v>0</v>
      </c>
      <c r="K200" s="3"/>
      <c r="L200" s="3"/>
    </row>
    <row r="201" spans="1:12" x14ac:dyDescent="0.2">
      <c r="A201" s="1">
        <v>170</v>
      </c>
      <c r="B201" s="3">
        <f t="shared" si="25"/>
        <v>123809.95504578677</v>
      </c>
      <c r="C201" s="3">
        <f t="shared" si="20"/>
        <v>912.65126824684876</v>
      </c>
      <c r="D201" s="10">
        <f t="shared" si="26"/>
        <v>304011.9667588931</v>
      </c>
      <c r="E201" s="3">
        <f t="shared" si="21"/>
        <v>502.10047985898058</v>
      </c>
      <c r="F201" s="3">
        <f t="shared" si="27"/>
        <v>1217.8040247773963</v>
      </c>
      <c r="H201" s="3">
        <f t="shared" si="22"/>
        <v>-196.94772332843309</v>
      </c>
      <c r="I201" s="3">
        <f t="shared" si="23"/>
        <v>495.48118187877498</v>
      </c>
      <c r="J201" s="3">
        <f t="shared" si="24"/>
        <v>0</v>
      </c>
      <c r="K201" s="3"/>
      <c r="L201" s="3"/>
    </row>
    <row r="202" spans="1:12" x14ac:dyDescent="0.2">
      <c r="A202" s="1">
        <v>171</v>
      </c>
      <c r="B202" s="3">
        <f t="shared" si="25"/>
        <v>123362.18690489301</v>
      </c>
      <c r="C202" s="3">
        <f t="shared" si="20"/>
        <v>912.65126824684876</v>
      </c>
      <c r="D202" s="10">
        <f t="shared" si="26"/>
        <v>304761.74228292913</v>
      </c>
      <c r="E202" s="3">
        <f t="shared" si="21"/>
        <v>503.33879509511593</v>
      </c>
      <c r="F202" s="3">
        <f t="shared" si="27"/>
        <v>1220.3125016771933</v>
      </c>
      <c r="H202" s="3">
        <f t="shared" si="22"/>
        <v>-195.67756166477147</v>
      </c>
      <c r="I202" s="3">
        <f t="shared" si="23"/>
        <v>489.90109019490836</v>
      </c>
      <c r="J202" s="3">
        <f t="shared" si="24"/>
        <v>0</v>
      </c>
      <c r="K202" s="3"/>
      <c r="L202" s="3"/>
    </row>
    <row r="203" spans="1:12" x14ac:dyDescent="0.2">
      <c r="A203" s="1">
        <v>172</v>
      </c>
      <c r="B203" s="3">
        <f t="shared" si="25"/>
        <v>122912.73747872948</v>
      </c>
      <c r="C203" s="3">
        <f t="shared" si="20"/>
        <v>912.65126824684876</v>
      </c>
      <c r="D203" s="10">
        <f t="shared" si="26"/>
        <v>305513.36695567612</v>
      </c>
      <c r="E203" s="3">
        <f t="shared" si="21"/>
        <v>504.58016435068674</v>
      </c>
      <c r="F203" s="3">
        <f t="shared" si="27"/>
        <v>1222.8261456286905</v>
      </c>
      <c r="H203" s="3">
        <f t="shared" si="22"/>
        <v>-194.40528696884508</v>
      </c>
      <c r="I203" s="3">
        <f t="shared" si="23"/>
        <v>484.35816753450302</v>
      </c>
      <c r="J203" s="3">
        <f t="shared" si="24"/>
        <v>0</v>
      </c>
      <c r="K203" s="3"/>
      <c r="L203" s="3"/>
    </row>
    <row r="204" spans="1:12" x14ac:dyDescent="0.2">
      <c r="A204" s="1">
        <v>173</v>
      </c>
      <c r="B204" s="3">
        <f t="shared" si="25"/>
        <v>122461.60045438579</v>
      </c>
      <c r="C204" s="3">
        <f t="shared" si="20"/>
        <v>912.65126824684876</v>
      </c>
      <c r="D204" s="10">
        <f t="shared" si="26"/>
        <v>306266.84533763363</v>
      </c>
      <c r="E204" s="3">
        <f t="shared" si="21"/>
        <v>505.82459515772888</v>
      </c>
      <c r="F204" s="3">
        <f t="shared" si="27"/>
        <v>1225.3449672751685</v>
      </c>
      <c r="H204" s="3">
        <f t="shared" si="22"/>
        <v>-193.13089612940917</v>
      </c>
      <c r="I204" s="3">
        <f t="shared" si="23"/>
        <v>478.85220252522765</v>
      </c>
      <c r="J204" s="3">
        <f t="shared" si="24"/>
        <v>0</v>
      </c>
      <c r="K204" s="3"/>
      <c r="L204" s="3"/>
    </row>
    <row r="205" spans="1:12" x14ac:dyDescent="0.2">
      <c r="A205" s="1">
        <v>174</v>
      </c>
      <c r="B205" s="3">
        <f t="shared" si="25"/>
        <v>122008.76949524772</v>
      </c>
      <c r="C205" s="3">
        <f t="shared" si="20"/>
        <v>912.65126824684876</v>
      </c>
      <c r="D205" s="10">
        <f t="shared" si="26"/>
        <v>307022.18200054864</v>
      </c>
      <c r="E205" s="3">
        <f t="shared" si="21"/>
        <v>507.0720950668541</v>
      </c>
      <c r="F205" s="3">
        <f t="shared" si="27"/>
        <v>1227.8689772818311</v>
      </c>
      <c r="H205" s="3">
        <f t="shared" si="22"/>
        <v>-191.85438603187185</v>
      </c>
      <c r="I205" s="3">
        <f t="shared" si="23"/>
        <v>473.38298491332387</v>
      </c>
      <c r="J205" s="3">
        <f t="shared" si="24"/>
        <v>0</v>
      </c>
      <c r="K205" s="3"/>
      <c r="L205" s="3"/>
    </row>
    <row r="206" spans="1:12" x14ac:dyDescent="0.2">
      <c r="A206" s="1">
        <v>175</v>
      </c>
      <c r="B206" s="3">
        <f t="shared" si="25"/>
        <v>121554.23824090828</v>
      </c>
      <c r="C206" s="3">
        <f t="shared" si="20"/>
        <v>912.65126824684876</v>
      </c>
      <c r="D206" s="10">
        <f t="shared" si="26"/>
        <v>307779.3815274433</v>
      </c>
      <c r="E206" s="3">
        <f t="shared" si="21"/>
        <v>508.3226716472962</v>
      </c>
      <c r="F206" s="3">
        <f t="shared" si="27"/>
        <v>1230.3981863358511</v>
      </c>
      <c r="H206" s="3">
        <f t="shared" si="22"/>
        <v>-190.57575355829385</v>
      </c>
      <c r="I206" s="3">
        <f t="shared" si="23"/>
        <v>467.95030555790396</v>
      </c>
      <c r="J206" s="3">
        <f t="shared" si="24"/>
        <v>0</v>
      </c>
      <c r="K206" s="3"/>
      <c r="L206" s="3"/>
    </row>
    <row r="207" spans="1:12" x14ac:dyDescent="0.2">
      <c r="A207" s="1">
        <v>176</v>
      </c>
      <c r="B207" s="3">
        <f t="shared" si="25"/>
        <v>121098.00030707834</v>
      </c>
      <c r="C207" s="3">
        <f t="shared" si="20"/>
        <v>912.65126824684876</v>
      </c>
      <c r="D207" s="10">
        <f t="shared" si="26"/>
        <v>308538.44851264276</v>
      </c>
      <c r="E207" s="3">
        <f t="shared" si="21"/>
        <v>509.57633248695657</v>
      </c>
      <c r="F207" s="3">
        <f t="shared" si="27"/>
        <v>1232.9326051464143</v>
      </c>
      <c r="H207" s="3">
        <f t="shared" si="22"/>
        <v>-189.29499558739099</v>
      </c>
      <c r="I207" s="3">
        <f t="shared" si="23"/>
        <v>462.55395642528413</v>
      </c>
      <c r="J207" s="3">
        <f t="shared" si="24"/>
        <v>0</v>
      </c>
      <c r="K207" s="3"/>
      <c r="L207" s="3"/>
    </row>
    <row r="208" spans="1:12" x14ac:dyDescent="0.2">
      <c r="A208" s="1">
        <v>177</v>
      </c>
      <c r="B208" s="3">
        <f t="shared" si="25"/>
        <v>120640.04928549695</v>
      </c>
      <c r="C208" s="3">
        <f t="shared" si="20"/>
        <v>912.65126824684876</v>
      </c>
      <c r="D208" s="10">
        <f t="shared" si="26"/>
        <v>309299.38756180299</v>
      </c>
      <c r="E208" s="3">
        <f t="shared" si="21"/>
        <v>510.83308519245054</v>
      </c>
      <c r="F208" s="3">
        <f t="shared" si="27"/>
        <v>1235.4722444447666</v>
      </c>
      <c r="H208" s="3">
        <f t="shared" si="22"/>
        <v>-188.01210899453281</v>
      </c>
      <c r="I208" s="3">
        <f t="shared" si="23"/>
        <v>457.19373058333542</v>
      </c>
      <c r="J208" s="3">
        <f t="shared" si="24"/>
        <v>0</v>
      </c>
      <c r="K208" s="3"/>
      <c r="L208" s="3"/>
    </row>
    <row r="209" spans="1:12" x14ac:dyDescent="0.2">
      <c r="A209" s="1">
        <v>178</v>
      </c>
      <c r="B209" s="3">
        <f t="shared" si="25"/>
        <v>120180.37874384136</v>
      </c>
      <c r="C209" s="3">
        <f t="shared" si="20"/>
        <v>912.65126824684876</v>
      </c>
      <c r="D209" s="10">
        <f t="shared" si="26"/>
        <v>310062.2032919387</v>
      </c>
      <c r="E209" s="3">
        <f t="shared" si="21"/>
        <v>512.09293738915335</v>
      </c>
      <c r="F209" s="3">
        <f t="shared" si="27"/>
        <v>1238.0171149842579</v>
      </c>
      <c r="H209" s="3">
        <f t="shared" si="22"/>
        <v>-186.72709065174422</v>
      </c>
      <c r="I209" s="3">
        <f t="shared" si="23"/>
        <v>451.86942219587161</v>
      </c>
      <c r="J209" s="3">
        <f t="shared" si="24"/>
        <v>0</v>
      </c>
      <c r="K209" s="3"/>
      <c r="L209" s="3"/>
    </row>
    <row r="210" spans="1:12" x14ac:dyDescent="0.2">
      <c r="A210" s="1">
        <v>179</v>
      </c>
      <c r="B210" s="3">
        <f t="shared" si="25"/>
        <v>119718.98222563665</v>
      </c>
      <c r="C210" s="3">
        <f t="shared" si="20"/>
        <v>912.65126824684876</v>
      </c>
      <c r="D210" s="10">
        <f t="shared" si="26"/>
        <v>310826.9003314515</v>
      </c>
      <c r="E210" s="3">
        <f t="shared" si="21"/>
        <v>513.35589672124638</v>
      </c>
      <c r="F210" s="3">
        <f t="shared" si="27"/>
        <v>1240.5672275403886</v>
      </c>
      <c r="H210" s="3">
        <f t="shared" si="22"/>
        <v>-185.43993742770658</v>
      </c>
      <c r="I210" s="3">
        <f t="shared" si="23"/>
        <v>446.58082651706252</v>
      </c>
      <c r="J210" s="3">
        <f t="shared" si="24"/>
        <v>0</v>
      </c>
      <c r="K210" s="3"/>
      <c r="L210" s="3"/>
    </row>
    <row r="211" spans="1:12" x14ac:dyDescent="0.2">
      <c r="A211" s="1">
        <v>180</v>
      </c>
      <c r="B211" s="3">
        <f t="shared" si="25"/>
        <v>119255.85325016503</v>
      </c>
      <c r="C211" s="3">
        <f t="shared" si="20"/>
        <v>912.65126824684876</v>
      </c>
      <c r="D211" s="10">
        <f t="shared" si="26"/>
        <v>311593.4833201578</v>
      </c>
      <c r="E211" s="3">
        <f t="shared" si="21"/>
        <v>514.62197085176388</v>
      </c>
      <c r="F211" s="3">
        <f t="shared" si="27"/>
        <v>1243.1225929108546</v>
      </c>
      <c r="H211" s="3">
        <f t="shared" si="22"/>
        <v>-184.15064618775796</v>
      </c>
      <c r="I211" s="3">
        <f t="shared" si="23"/>
        <v>441.327739885874</v>
      </c>
      <c r="J211" s="3">
        <f t="shared" si="24"/>
        <v>0</v>
      </c>
      <c r="K211" s="3"/>
      <c r="L211" s="3"/>
    </row>
    <row r="212" spans="1:12" x14ac:dyDescent="0.2">
      <c r="A212" s="1">
        <v>181</v>
      </c>
      <c r="B212" s="3">
        <f t="shared" si="25"/>
        <v>118790.98531237489</v>
      </c>
      <c r="C212" s="3">
        <f t="shared" si="20"/>
        <v>912.65126824684876</v>
      </c>
      <c r="D212" s="10">
        <f t="shared" si="26"/>
        <v>312361.95690931712</v>
      </c>
      <c r="E212" s="3">
        <f t="shared" si="21"/>
        <v>515.89116746263892</v>
      </c>
      <c r="F212" s="3">
        <f t="shared" si="27"/>
        <v>1245.6832219155933</v>
      </c>
      <c r="H212" s="3">
        <f t="shared" si="22"/>
        <v>-182.85921379389424</v>
      </c>
      <c r="I212" s="3">
        <f t="shared" si="23"/>
        <v>436.10995972053598</v>
      </c>
      <c r="J212" s="3">
        <f t="shared" si="24"/>
        <v>0</v>
      </c>
      <c r="K212" s="3"/>
      <c r="L212" s="3"/>
    </row>
    <row r="213" spans="1:12" x14ac:dyDescent="0.2">
      <c r="A213" s="1">
        <v>182</v>
      </c>
      <c r="B213" s="3">
        <f t="shared" si="25"/>
        <v>118324.3718827893</v>
      </c>
      <c r="C213" s="3">
        <f t="shared" si="20"/>
        <v>912.65126824684876</v>
      </c>
      <c r="D213" s="10">
        <f t="shared" si="26"/>
        <v>313132.32576166018</v>
      </c>
      <c r="E213" s="3">
        <f t="shared" si="21"/>
        <v>517.1634942547505</v>
      </c>
      <c r="F213" s="3">
        <f t="shared" si="27"/>
        <v>1248.2491253968296</v>
      </c>
      <c r="H213" s="3">
        <f t="shared" si="22"/>
        <v>-181.56563710476962</v>
      </c>
      <c r="I213" s="3">
        <f t="shared" si="23"/>
        <v>430.92728451304004</v>
      </c>
      <c r="J213" s="3">
        <f t="shared" si="24"/>
        <v>0</v>
      </c>
      <c r="K213" s="3"/>
      <c r="L213" s="3"/>
    </row>
    <row r="214" spans="1:12" x14ac:dyDescent="0.2">
      <c r="A214" s="1">
        <v>183</v>
      </c>
      <c r="B214" s="3">
        <f t="shared" si="25"/>
        <v>117856.00640741442</v>
      </c>
      <c r="C214" s="3">
        <f t="shared" si="20"/>
        <v>912.65126824684876</v>
      </c>
      <c r="D214" s="10">
        <f t="shared" si="26"/>
        <v>313904.59455141734</v>
      </c>
      <c r="E214" s="3">
        <f t="shared" si="21"/>
        <v>518.43895894796992</v>
      </c>
      <c r="F214" s="3">
        <f t="shared" si="27"/>
        <v>1250.8203142191214</v>
      </c>
      <c r="H214" s="3">
        <f t="shared" si="22"/>
        <v>-180.26991297569725</v>
      </c>
      <c r="I214" s="3">
        <f t="shared" si="23"/>
        <v>425.77951382366069</v>
      </c>
      <c r="J214" s="3">
        <f t="shared" si="24"/>
        <v>0</v>
      </c>
      <c r="K214" s="3"/>
      <c r="L214" s="3"/>
    </row>
    <row r="215" spans="1:12" x14ac:dyDescent="0.2">
      <c r="A215" s="1">
        <v>184</v>
      </c>
      <c r="B215" s="3">
        <f t="shared" si="25"/>
        <v>117385.88230764736</v>
      </c>
      <c r="C215" s="3">
        <f t="shared" si="20"/>
        <v>912.65126824684876</v>
      </c>
      <c r="D215" s="10">
        <f t="shared" si="26"/>
        <v>314678.76796434674</v>
      </c>
      <c r="E215" s="3">
        <f t="shared" si="21"/>
        <v>519.71756928120794</v>
      </c>
      <c r="F215" s="3">
        <f t="shared" si="27"/>
        <v>1253.3967992694061</v>
      </c>
      <c r="H215" s="3">
        <f t="shared" si="22"/>
        <v>-178.97203825865063</v>
      </c>
      <c r="I215" s="3">
        <f t="shared" si="23"/>
        <v>420.66644827550857</v>
      </c>
      <c r="J215" s="3">
        <f t="shared" si="24"/>
        <v>0</v>
      </c>
      <c r="K215" s="3"/>
      <c r="L215" s="3"/>
    </row>
    <row r="216" spans="1:12" x14ac:dyDescent="0.2">
      <c r="A216" s="1">
        <v>185</v>
      </c>
      <c r="B216" s="3">
        <f t="shared" si="25"/>
        <v>116913.99298018386</v>
      </c>
      <c r="C216" s="3">
        <f t="shared" si="20"/>
        <v>912.65126824684876</v>
      </c>
      <c r="D216" s="10">
        <f t="shared" si="26"/>
        <v>315454.85069776297</v>
      </c>
      <c r="E216" s="3">
        <f t="shared" si="21"/>
        <v>520.99933301246131</v>
      </c>
      <c r="F216" s="3">
        <f t="shared" si="27"/>
        <v>1255.9785914570459</v>
      </c>
      <c r="H216" s="3">
        <f t="shared" si="22"/>
        <v>-177.67200980226403</v>
      </c>
      <c r="I216" s="3">
        <f t="shared" si="23"/>
        <v>415.58788954910739</v>
      </c>
      <c r="J216" s="3">
        <f t="shared" si="24"/>
        <v>0</v>
      </c>
      <c r="K216" s="3"/>
      <c r="L216" s="3"/>
    </row>
    <row r="217" spans="1:12" x14ac:dyDescent="0.2">
      <c r="A217" s="1">
        <v>186</v>
      </c>
      <c r="B217" s="3">
        <f t="shared" si="25"/>
        <v>116440.33179692544</v>
      </c>
      <c r="C217" s="3">
        <f t="shared" si="20"/>
        <v>912.65126824684876</v>
      </c>
      <c r="D217" s="10">
        <f t="shared" si="26"/>
        <v>316232.84746056545</v>
      </c>
      <c r="E217" s="3">
        <f t="shared" si="21"/>
        <v>522.28425791886036</v>
      </c>
      <c r="F217" s="3">
        <f t="shared" si="27"/>
        <v>1258.5657017138751</v>
      </c>
      <c r="H217" s="3">
        <f t="shared" si="22"/>
        <v>-176.36982445183412</v>
      </c>
      <c r="I217" s="3">
        <f t="shared" si="23"/>
        <v>410.54364037700043</v>
      </c>
      <c r="J217" s="3">
        <f t="shared" si="24"/>
        <v>0</v>
      </c>
      <c r="K217" s="3"/>
      <c r="L217" s="3"/>
    </row>
    <row r="218" spans="1:12" x14ac:dyDescent="0.2">
      <c r="A218" s="1">
        <v>187</v>
      </c>
      <c r="B218" s="3">
        <f t="shared" si="25"/>
        <v>115964.89210488638</v>
      </c>
      <c r="C218" s="3">
        <f t="shared" si="20"/>
        <v>912.65126824684876</v>
      </c>
      <c r="D218" s="10">
        <f t="shared" si="26"/>
        <v>317012.76297326694</v>
      </c>
      <c r="E218" s="3">
        <f t="shared" si="21"/>
        <v>523.57235179671568</v>
      </c>
      <c r="F218" s="3">
        <f t="shared" si="27"/>
        <v>1261.1581409942455</v>
      </c>
      <c r="H218" s="3">
        <f t="shared" si="22"/>
        <v>-175.06547904931904</v>
      </c>
      <c r="I218" s="3">
        <f t="shared" si="23"/>
        <v>405.53350453837936</v>
      </c>
      <c r="J218" s="3">
        <f t="shared" si="24"/>
        <v>0</v>
      </c>
      <c r="K218" s="3"/>
      <c r="L218" s="3"/>
    </row>
    <row r="219" spans="1:12" x14ac:dyDescent="0.2">
      <c r="A219" s="1">
        <v>188</v>
      </c>
      <c r="B219" s="3">
        <f t="shared" si="25"/>
        <v>115487.66722610027</v>
      </c>
      <c r="C219" s="3">
        <f t="shared" si="20"/>
        <v>912.65126824684876</v>
      </c>
      <c r="D219" s="10">
        <f t="shared" si="26"/>
        <v>317794.60196802241</v>
      </c>
      <c r="E219" s="3">
        <f t="shared" si="21"/>
        <v>524.86362246156591</v>
      </c>
      <c r="F219" s="3">
        <f t="shared" si="27"/>
        <v>1263.7559202750729</v>
      </c>
      <c r="H219" s="3">
        <f t="shared" si="22"/>
        <v>-173.7589704333418</v>
      </c>
      <c r="I219" s="3">
        <f t="shared" si="23"/>
        <v>400.55728685374811</v>
      </c>
      <c r="J219" s="3">
        <f t="shared" si="24"/>
        <v>0</v>
      </c>
      <c r="K219" s="3"/>
      <c r="L219" s="3"/>
    </row>
    <row r="220" spans="1:12" x14ac:dyDescent="0.2">
      <c r="A220" s="1">
        <v>189</v>
      </c>
      <c r="B220" s="3">
        <f t="shared" si="25"/>
        <v>115008.65045752614</v>
      </c>
      <c r="C220" s="3">
        <f t="shared" si="20"/>
        <v>912.65126824684876</v>
      </c>
      <c r="D220" s="10">
        <f t="shared" si="26"/>
        <v>318578.36918865744</v>
      </c>
      <c r="E220" s="3">
        <f t="shared" si="21"/>
        <v>526.15807774822463</v>
      </c>
      <c r="F220" s="3">
        <f t="shared" si="27"/>
        <v>1266.3590505558839</v>
      </c>
      <c r="H220" s="3">
        <f t="shared" si="22"/>
        <v>-172.4502954391894</v>
      </c>
      <c r="I220" s="3">
        <f t="shared" si="23"/>
        <v>395.61479317960448</v>
      </c>
      <c r="J220" s="3">
        <f t="shared" si="24"/>
        <v>0</v>
      </c>
      <c r="K220" s="3"/>
      <c r="L220" s="3"/>
    </row>
    <row r="221" spans="1:12" x14ac:dyDescent="0.2">
      <c r="A221" s="1">
        <v>190</v>
      </c>
      <c r="B221" s="3">
        <f t="shared" si="25"/>
        <v>114527.83507095439</v>
      </c>
      <c r="C221" s="3">
        <f t="shared" si="20"/>
        <v>912.65126824684876</v>
      </c>
      <c r="D221" s="10">
        <f t="shared" si="26"/>
        <v>319364.06939069723</v>
      </c>
      <c r="E221" s="3">
        <f t="shared" si="21"/>
        <v>527.45572551082853</v>
      </c>
      <c r="F221" s="3">
        <f t="shared" si="27"/>
        <v>1268.9675428588625</v>
      </c>
      <c r="H221" s="3">
        <f t="shared" si="22"/>
        <v>-171.13945089881463</v>
      </c>
      <c r="I221" s="3">
        <f t="shared" si="23"/>
        <v>390.70583040315438</v>
      </c>
      <c r="J221" s="3">
        <f t="shared" si="24"/>
        <v>0</v>
      </c>
      <c r="K221" s="3"/>
      <c r="L221" s="3"/>
    </row>
    <row r="222" spans="1:12" x14ac:dyDescent="0.2">
      <c r="A222" s="1">
        <v>191</v>
      </c>
      <c r="B222" s="3">
        <f t="shared" si="25"/>
        <v>114045.21431291226</v>
      </c>
      <c r="C222" s="3">
        <f t="shared" si="20"/>
        <v>912.65126824684876</v>
      </c>
      <c r="D222" s="10">
        <f t="shared" si="26"/>
        <v>320151.70734139538</v>
      </c>
      <c r="E222" s="3">
        <f t="shared" si="21"/>
        <v>528.75657362288439</v>
      </c>
      <c r="F222" s="3">
        <f t="shared" si="27"/>
        <v>1271.5814082288964</v>
      </c>
      <c r="H222" s="3">
        <f t="shared" si="22"/>
        <v>-169.82643364083674</v>
      </c>
      <c r="I222" s="3">
        <f t="shared" si="23"/>
        <v>385.8302064370497</v>
      </c>
      <c r="J222" s="3">
        <f t="shared" si="24"/>
        <v>0</v>
      </c>
      <c r="K222" s="3"/>
      <c r="L222" s="3"/>
    </row>
    <row r="223" spans="1:12" x14ac:dyDescent="0.2">
      <c r="A223" s="1">
        <v>192</v>
      </c>
      <c r="B223" s="3">
        <f t="shared" si="25"/>
        <v>113560.78140456896</v>
      </c>
      <c r="C223" s="3">
        <f t="shared" si="20"/>
        <v>912.65126824684876</v>
      </c>
      <c r="D223" s="10">
        <f t="shared" si="26"/>
        <v>320941.28781976289</v>
      </c>
      <c r="E223" s="3">
        <f t="shared" si="21"/>
        <v>530.06062997731738</v>
      </c>
      <c r="F223" s="3">
        <f t="shared" si="27"/>
        <v>1274.200657733624</v>
      </c>
      <c r="H223" s="3">
        <f t="shared" si="22"/>
        <v>-168.51124049054215</v>
      </c>
      <c r="I223" s="3">
        <f t="shared" si="23"/>
        <v>380.98773021415218</v>
      </c>
      <c r="J223" s="3">
        <f t="shared" si="24"/>
        <v>0</v>
      </c>
      <c r="K223" s="3"/>
      <c r="L223" s="3"/>
    </row>
    <row r="224" spans="1:12" x14ac:dyDescent="0.2">
      <c r="A224" s="1">
        <v>193</v>
      </c>
      <c r="B224" s="3">
        <f t="shared" si="25"/>
        <v>113074.52954164047</v>
      </c>
      <c r="C224" s="3">
        <f t="shared" ref="C224:C287" si="28">IF(B224&gt;0,$C$15,0)</f>
        <v>912.65126824684876</v>
      </c>
      <c r="D224" s="10">
        <f t="shared" si="26"/>
        <v>321732.81561659701</v>
      </c>
      <c r="E224" s="3">
        <f t="shared" ref="E224:E287" si="29">IF(C224&gt;0,D224*$C$17,0)</f>
        <v>531.36790248651869</v>
      </c>
      <c r="F224" s="3">
        <f t="shared" si="27"/>
        <v>1276.8253024634812</v>
      </c>
      <c r="H224" s="3">
        <f t="shared" ref="H224:H287" si="30">F224-(E224+C224)</f>
        <v>-167.19386826988625</v>
      </c>
      <c r="I224" s="3">
        <f t="shared" ref="I224:I287" si="31">IF(H224&lt;0,(-H224)*(1+$F$6)^($C$10-A224/12),0)</f>
        <v>376.17821168232621</v>
      </c>
      <c r="J224" s="3">
        <f t="shared" ref="J224:J287" si="32">IF(H224&gt;0,H224*(1+$F$6)^($C$10-A224/12),0)</f>
        <v>0</v>
      </c>
      <c r="K224" s="3"/>
      <c r="L224" s="3"/>
    </row>
    <row r="225" spans="1:12" x14ac:dyDescent="0.2">
      <c r="A225" s="1">
        <v>194</v>
      </c>
      <c r="B225" s="3">
        <f t="shared" ref="B225:B288" si="33">B224*(1+$C$14)-C224</f>
        <v>112586.45189429395</v>
      </c>
      <c r="C225" s="3">
        <f t="shared" si="28"/>
        <v>912.65126824684876</v>
      </c>
      <c r="D225" s="10">
        <f t="shared" ref="D225:D288" si="34">IF(C225&gt;0,D224*(1+$C$16),D224)</f>
        <v>322526.2955345104</v>
      </c>
      <c r="E225" s="3">
        <f t="shared" si="29"/>
        <v>532.67839908239364</v>
      </c>
      <c r="F225" s="3">
        <f t="shared" ref="F225:F288" si="35">IF(C225&gt;0,F224*(1+$F$14),0)</f>
        <v>1279.4553535317484</v>
      </c>
      <c r="H225" s="3">
        <f t="shared" si="30"/>
        <v>-165.8743137974941</v>
      </c>
      <c r="I225" s="3">
        <f t="shared" si="31"/>
        <v>371.40146179925529</v>
      </c>
      <c r="J225" s="3">
        <f t="shared" si="32"/>
        <v>0</v>
      </c>
      <c r="K225" s="3"/>
      <c r="L225" s="3"/>
    </row>
    <row r="226" spans="1:12" x14ac:dyDescent="0.2">
      <c r="A226" s="1">
        <v>195</v>
      </c>
      <c r="B226" s="3">
        <f t="shared" si="33"/>
        <v>112096.54160705183</v>
      </c>
      <c r="C226" s="3">
        <f t="shared" si="28"/>
        <v>912.65126824684876</v>
      </c>
      <c r="D226" s="10">
        <f t="shared" si="34"/>
        <v>323321.73238796025</v>
      </c>
      <c r="E226" s="3">
        <f t="shared" si="29"/>
        <v>533.99212771640964</v>
      </c>
      <c r="F226" s="3">
        <f t="shared" si="35"/>
        <v>1282.0908220745976</v>
      </c>
      <c r="H226" s="3">
        <f t="shared" si="30"/>
        <v>-164.55257388866085</v>
      </c>
      <c r="I226" s="3">
        <f t="shared" si="31"/>
        <v>366.65729252728329</v>
      </c>
      <c r="J226" s="3">
        <f t="shared" si="32"/>
        <v>0</v>
      </c>
      <c r="K226" s="3"/>
      <c r="L226" s="3"/>
    </row>
    <row r="227" spans="1:12" x14ac:dyDescent="0.2">
      <c r="A227" s="1">
        <v>196</v>
      </c>
      <c r="B227" s="3">
        <f t="shared" si="33"/>
        <v>111604.7917986955</v>
      </c>
      <c r="C227" s="3">
        <f t="shared" si="28"/>
        <v>912.65126824684876</v>
      </c>
      <c r="D227" s="10">
        <f t="shared" si="34"/>
        <v>324119.13100327755</v>
      </c>
      <c r="E227" s="3">
        <f t="shared" si="29"/>
        <v>535.30909635964485</v>
      </c>
      <c r="F227" s="3">
        <f t="shared" si="35"/>
        <v>1284.7317192511393</v>
      </c>
      <c r="H227" s="3">
        <f t="shared" si="30"/>
        <v>-163.22864535535427</v>
      </c>
      <c r="I227" s="3">
        <f t="shared" si="31"/>
        <v>361.94551682828632</v>
      </c>
      <c r="J227" s="3">
        <f t="shared" si="32"/>
        <v>0</v>
      </c>
      <c r="K227" s="3"/>
      <c r="L227" s="3"/>
    </row>
    <row r="228" spans="1:12" x14ac:dyDescent="0.2">
      <c r="A228" s="1">
        <v>197</v>
      </c>
      <c r="B228" s="3">
        <f t="shared" si="33"/>
        <v>111111.19556216868</v>
      </c>
      <c r="C228" s="3">
        <f t="shared" si="28"/>
        <v>912.65126824684876</v>
      </c>
      <c r="D228" s="10">
        <f t="shared" si="34"/>
        <v>324918.49621869629</v>
      </c>
      <c r="E228" s="3">
        <f t="shared" si="29"/>
        <v>536.62931300283583</v>
      </c>
      <c r="F228" s="3">
        <f t="shared" si="35"/>
        <v>1287.3780562434702</v>
      </c>
      <c r="H228" s="3">
        <f t="shared" si="30"/>
        <v>-161.90252500621432</v>
      </c>
      <c r="I228" s="3">
        <f t="shared" si="31"/>
        <v>357.26594865856327</v>
      </c>
      <c r="J228" s="3">
        <f t="shared" si="32"/>
        <v>0</v>
      </c>
      <c r="K228" s="3"/>
      <c r="L228" s="3"/>
    </row>
    <row r="229" spans="1:12" x14ac:dyDescent="0.2">
      <c r="A229" s="1">
        <v>198</v>
      </c>
      <c r="B229" s="3">
        <f t="shared" si="33"/>
        <v>110615.74596448037</v>
      </c>
      <c r="C229" s="3">
        <f t="shared" si="28"/>
        <v>912.65126824684876</v>
      </c>
      <c r="D229" s="10">
        <f t="shared" si="34"/>
        <v>325719.83288438286</v>
      </c>
      <c r="E229" s="3">
        <f t="shared" si="29"/>
        <v>537.95278565642684</v>
      </c>
      <c r="F229" s="3">
        <f t="shared" si="35"/>
        <v>1290.02984425672</v>
      </c>
      <c r="H229" s="3">
        <f t="shared" si="30"/>
        <v>-160.57420964655557</v>
      </c>
      <c r="I229" s="3">
        <f t="shared" si="31"/>
        <v>352.61840296375931</v>
      </c>
      <c r="J229" s="3">
        <f t="shared" si="32"/>
        <v>0</v>
      </c>
      <c r="K229" s="3"/>
      <c r="L229" s="3"/>
    </row>
    <row r="230" spans="1:12" x14ac:dyDescent="0.2">
      <c r="A230" s="1">
        <v>199</v>
      </c>
      <c r="B230" s="3">
        <f t="shared" si="33"/>
        <v>110118.43604660753</v>
      </c>
      <c r="C230" s="3">
        <f t="shared" si="28"/>
        <v>912.65126824684876</v>
      </c>
      <c r="D230" s="10">
        <f t="shared" si="34"/>
        <v>326523.14586246543</v>
      </c>
      <c r="E230" s="3">
        <f t="shared" si="29"/>
        <v>539.27952235061787</v>
      </c>
      <c r="F230" s="3">
        <f t="shared" si="35"/>
        <v>1292.6870945190997</v>
      </c>
      <c r="H230" s="3">
        <f t="shared" si="30"/>
        <v>-159.24369607836684</v>
      </c>
      <c r="I230" s="3">
        <f t="shared" si="31"/>
        <v>348.00269567380656</v>
      </c>
      <c r="J230" s="3">
        <f t="shared" si="32"/>
        <v>0</v>
      </c>
      <c r="K230" s="3"/>
      <c r="L230" s="3"/>
    </row>
    <row r="231" spans="1:12" x14ac:dyDescent="0.2">
      <c r="A231" s="1">
        <v>200</v>
      </c>
      <c r="B231" s="3">
        <f t="shared" si="33"/>
        <v>109619.25882339725</v>
      </c>
      <c r="C231" s="3">
        <f t="shared" si="28"/>
        <v>912.65126824684876</v>
      </c>
      <c r="D231" s="10">
        <f t="shared" si="34"/>
        <v>327328.44002706354</v>
      </c>
      <c r="E231" s="3">
        <f t="shared" si="29"/>
        <v>540.60953113541359</v>
      </c>
      <c r="F231" s="3">
        <f t="shared" si="35"/>
        <v>1295.3498182819478</v>
      </c>
      <c r="H231" s="3">
        <f t="shared" si="30"/>
        <v>-157.91098110031453</v>
      </c>
      <c r="I231" s="3">
        <f t="shared" si="31"/>
        <v>343.41864369790011</v>
      </c>
      <c r="J231" s="3">
        <f t="shared" si="32"/>
        <v>0</v>
      </c>
      <c r="K231" s="3"/>
      <c r="L231" s="3"/>
    </row>
    <row r="232" spans="1:12" x14ac:dyDescent="0.2">
      <c r="A232" s="1">
        <v>201</v>
      </c>
      <c r="B232" s="3">
        <f t="shared" si="33"/>
        <v>109118.20728346871</v>
      </c>
      <c r="C232" s="3">
        <f t="shared" si="28"/>
        <v>912.65126824684876</v>
      </c>
      <c r="D232" s="10">
        <f t="shared" si="34"/>
        <v>328135.72026431758</v>
      </c>
      <c r="E232" s="3">
        <f t="shared" si="29"/>
        <v>541.94282008067205</v>
      </c>
      <c r="F232" s="3">
        <f t="shared" si="35"/>
        <v>1298.0180268197792</v>
      </c>
      <c r="H232" s="3">
        <f t="shared" si="30"/>
        <v>-156.57606150774154</v>
      </c>
      <c r="I232" s="3">
        <f t="shared" si="31"/>
        <v>338.86606491948839</v>
      </c>
      <c r="J232" s="3">
        <f t="shared" si="32"/>
        <v>0</v>
      </c>
      <c r="K232" s="3"/>
      <c r="L232" s="3"/>
    </row>
    <row r="233" spans="1:12" x14ac:dyDescent="0.2">
      <c r="A233" s="1">
        <v>202</v>
      </c>
      <c r="B233" s="3">
        <f t="shared" si="33"/>
        <v>108615.27438911467</v>
      </c>
      <c r="C233" s="3">
        <f t="shared" si="28"/>
        <v>912.65126824684876</v>
      </c>
      <c r="D233" s="10">
        <f t="shared" si="34"/>
        <v>328944.99147241859</v>
      </c>
      <c r="E233" s="3">
        <f t="shared" si="29"/>
        <v>543.2793972761541</v>
      </c>
      <c r="F233" s="3">
        <f t="shared" si="35"/>
        <v>1300.6917314303323</v>
      </c>
      <c r="H233" s="3">
        <f t="shared" si="30"/>
        <v>-155.23893409267066</v>
      </c>
      <c r="I233" s="3">
        <f t="shared" si="31"/>
        <v>334.3447781912983</v>
      </c>
      <c r="J233" s="3">
        <f t="shared" si="32"/>
        <v>0</v>
      </c>
      <c r="K233" s="3"/>
      <c r="L233" s="3"/>
    </row>
    <row r="234" spans="1:12" x14ac:dyDescent="0.2">
      <c r="A234" s="1">
        <v>203</v>
      </c>
      <c r="B234" s="3">
        <f t="shared" si="33"/>
        <v>108110.4530762026</v>
      </c>
      <c r="C234" s="3">
        <f t="shared" si="28"/>
        <v>912.65126824684876</v>
      </c>
      <c r="D234" s="10">
        <f t="shared" si="34"/>
        <v>329756.25856163772</v>
      </c>
      <c r="E234" s="3">
        <f t="shared" si="29"/>
        <v>544.61927083157173</v>
      </c>
      <c r="F234" s="3">
        <f t="shared" si="35"/>
        <v>1303.3709434346172</v>
      </c>
      <c r="H234" s="3">
        <f t="shared" si="30"/>
        <v>-153.8995956438032</v>
      </c>
      <c r="I234" s="3">
        <f t="shared" si="31"/>
        <v>329.85460333037491</v>
      </c>
      <c r="J234" s="3">
        <f t="shared" si="32"/>
        <v>0</v>
      </c>
      <c r="K234" s="3"/>
      <c r="L234" s="3"/>
    </row>
    <row r="235" spans="1:12" x14ac:dyDescent="0.2">
      <c r="A235" s="1">
        <v>204</v>
      </c>
      <c r="B235" s="3">
        <f t="shared" si="33"/>
        <v>107603.73625407551</v>
      </c>
      <c r="C235" s="3">
        <f t="shared" si="28"/>
        <v>912.65126824684876</v>
      </c>
      <c r="D235" s="10">
        <f t="shared" si="34"/>
        <v>330569.52645435627</v>
      </c>
      <c r="E235" s="3">
        <f t="shared" si="29"/>
        <v>545.96244887663772</v>
      </c>
      <c r="F235" s="3">
        <f t="shared" si="35"/>
        <v>1306.0556741769628</v>
      </c>
      <c r="H235" s="3">
        <f t="shared" si="30"/>
        <v>-152.55804294652353</v>
      </c>
      <c r="I235" s="3">
        <f t="shared" si="31"/>
        <v>325.39536111315914</v>
      </c>
      <c r="J235" s="3">
        <f t="shared" si="32"/>
        <v>0</v>
      </c>
      <c r="K235" s="3"/>
      <c r="L235" s="3"/>
    </row>
    <row r="236" spans="1:12" x14ac:dyDescent="0.2">
      <c r="A236" s="1">
        <v>205</v>
      </c>
      <c r="B236" s="3">
        <f t="shared" si="33"/>
        <v>107095.1168054523</v>
      </c>
      <c r="C236" s="3">
        <f t="shared" si="28"/>
        <v>912.65126824684876</v>
      </c>
      <c r="D236" s="10">
        <f t="shared" si="34"/>
        <v>331384.8000850954</v>
      </c>
      <c r="E236" s="3">
        <f t="shared" si="29"/>
        <v>547.30893956111504</v>
      </c>
      <c r="F236" s="3">
        <f t="shared" si="35"/>
        <v>1308.7459350250665</v>
      </c>
      <c r="H236" s="3">
        <f t="shared" si="30"/>
        <v>-151.2142727828973</v>
      </c>
      <c r="I236" s="3">
        <f t="shared" si="31"/>
        <v>320.96687327057555</v>
      </c>
      <c r="J236" s="3">
        <f t="shared" si="32"/>
        <v>0</v>
      </c>
      <c r="K236" s="3"/>
      <c r="L236" s="3"/>
    </row>
    <row r="237" spans="1:12" x14ac:dyDescent="0.2">
      <c r="A237" s="1">
        <v>206</v>
      </c>
      <c r="B237" s="3">
        <f t="shared" si="33"/>
        <v>106584.58758632783</v>
      </c>
      <c r="C237" s="3">
        <f t="shared" si="28"/>
        <v>912.65126824684876</v>
      </c>
      <c r="D237" s="10">
        <f t="shared" si="34"/>
        <v>332202.08440054615</v>
      </c>
      <c r="E237" s="3">
        <f t="shared" si="29"/>
        <v>548.65875105486623</v>
      </c>
      <c r="F237" s="3">
        <f t="shared" si="35"/>
        <v>1311.4417373700403</v>
      </c>
      <c r="H237" s="3">
        <f t="shared" si="30"/>
        <v>-149.86828193167457</v>
      </c>
      <c r="I237" s="3">
        <f t="shared" si="31"/>
        <v>316.56896248315604</v>
      </c>
      <c r="J237" s="3">
        <f t="shared" si="32"/>
        <v>0</v>
      </c>
      <c r="K237" s="3"/>
      <c r="L237" s="3"/>
    </row>
    <row r="238" spans="1:12" x14ac:dyDescent="0.2">
      <c r="A238" s="1">
        <v>207</v>
      </c>
      <c r="B238" s="3">
        <f t="shared" si="33"/>
        <v>106072.14142587257</v>
      </c>
      <c r="C238" s="3">
        <f t="shared" si="28"/>
        <v>912.65126824684876</v>
      </c>
      <c r="D238" s="10">
        <f t="shared" si="34"/>
        <v>333021.3843595995</v>
      </c>
      <c r="E238" s="3">
        <f t="shared" si="29"/>
        <v>550.01189154790268</v>
      </c>
      <c r="F238" s="3">
        <f t="shared" si="35"/>
        <v>1314.1430926264607</v>
      </c>
      <c r="H238" s="3">
        <f t="shared" si="30"/>
        <v>-148.52006716829078</v>
      </c>
      <c r="I238" s="3">
        <f t="shared" si="31"/>
        <v>312.2014523761826</v>
      </c>
      <c r="J238" s="3">
        <f t="shared" si="32"/>
        <v>0</v>
      </c>
      <c r="K238" s="3"/>
      <c r="L238" s="3"/>
    </row>
    <row r="239" spans="1:12" x14ac:dyDescent="0.2">
      <c r="A239" s="1">
        <v>208</v>
      </c>
      <c r="B239" s="3">
        <f t="shared" si="33"/>
        <v>105557.77112633185</v>
      </c>
      <c r="C239" s="3">
        <f t="shared" si="28"/>
        <v>912.65126824684876</v>
      </c>
      <c r="D239" s="10">
        <f t="shared" si="34"/>
        <v>333842.70493337628</v>
      </c>
      <c r="E239" s="3">
        <f t="shared" si="29"/>
        <v>551.36836925043485</v>
      </c>
      <c r="F239" s="3">
        <f t="shared" si="35"/>
        <v>1316.850012232416</v>
      </c>
      <c r="H239" s="3">
        <f t="shared" si="30"/>
        <v>-147.16962526486759</v>
      </c>
      <c r="I239" s="3">
        <f t="shared" si="31"/>
        <v>307.8641675148541</v>
      </c>
      <c r="J239" s="3">
        <f t="shared" si="32"/>
        <v>0</v>
      </c>
      <c r="K239" s="3"/>
      <c r="L239" s="3"/>
    </row>
    <row r="240" spans="1:12" x14ac:dyDescent="0.2">
      <c r="A240" s="1">
        <v>209</v>
      </c>
      <c r="B240" s="3">
        <f t="shared" si="33"/>
        <v>105041.4694629248</v>
      </c>
      <c r="C240" s="3">
        <f t="shared" si="28"/>
        <v>912.65126824684876</v>
      </c>
      <c r="D240" s="10">
        <f t="shared" si="34"/>
        <v>334666.05110525759</v>
      </c>
      <c r="E240" s="3">
        <f t="shared" si="29"/>
        <v>552.72819239292164</v>
      </c>
      <c r="F240" s="3">
        <f t="shared" si="35"/>
        <v>1319.5625076495553</v>
      </c>
      <c r="H240" s="3">
        <f t="shared" si="30"/>
        <v>-145.81695299021521</v>
      </c>
      <c r="I240" s="3">
        <f t="shared" si="31"/>
        <v>303.55693339948101</v>
      </c>
      <c r="J240" s="3">
        <f t="shared" si="32"/>
        <v>0</v>
      </c>
      <c r="K240" s="3"/>
      <c r="L240" s="3"/>
    </row>
    <row r="241" spans="1:12" x14ac:dyDescent="0.2">
      <c r="A241" s="1">
        <v>210</v>
      </c>
      <c r="B241" s="3">
        <f t="shared" si="33"/>
        <v>104523.22918374283</v>
      </c>
      <c r="C241" s="3">
        <f t="shared" si="28"/>
        <v>912.65126824684876</v>
      </c>
      <c r="D241" s="10">
        <f t="shared" si="34"/>
        <v>335491.42787091475</v>
      </c>
      <c r="E241" s="3">
        <f t="shared" si="29"/>
        <v>554.09136922612038</v>
      </c>
      <c r="F241" s="3">
        <f t="shared" si="35"/>
        <v>1322.2805903631365</v>
      </c>
      <c r="H241" s="3">
        <f t="shared" si="30"/>
        <v>-144.46204710983261</v>
      </c>
      <c r="I241" s="3">
        <f t="shared" si="31"/>
        <v>299.27957646069859</v>
      </c>
      <c r="J241" s="3">
        <f t="shared" si="32"/>
        <v>0</v>
      </c>
      <c r="K241" s="3"/>
      <c r="L241" s="3"/>
    </row>
    <row r="242" spans="1:12" x14ac:dyDescent="0.2">
      <c r="A242" s="1">
        <v>211</v>
      </c>
      <c r="B242" s="3">
        <f t="shared" si="33"/>
        <v>104003.04300964784</v>
      </c>
      <c r="C242" s="3">
        <f t="shared" si="28"/>
        <v>912.65126824684876</v>
      </c>
      <c r="D242" s="10">
        <f t="shared" si="34"/>
        <v>336318.84023833979</v>
      </c>
      <c r="E242" s="3">
        <f t="shared" si="29"/>
        <v>555.45790802113709</v>
      </c>
      <c r="F242" s="3">
        <f t="shared" si="35"/>
        <v>1325.0042718820755</v>
      </c>
      <c r="H242" s="3">
        <f t="shared" si="30"/>
        <v>-143.10490438591023</v>
      </c>
      <c r="I242" s="3">
        <f t="shared" si="31"/>
        <v>295.03192405471009</v>
      </c>
      <c r="J242" s="3">
        <f t="shared" si="32"/>
        <v>0</v>
      </c>
      <c r="K242" s="3"/>
      <c r="L242" s="3"/>
    </row>
    <row r="243" spans="1:12" x14ac:dyDescent="0.2">
      <c r="A243" s="1">
        <v>212</v>
      </c>
      <c r="B243" s="3">
        <f t="shared" si="33"/>
        <v>103480.90363416988</v>
      </c>
      <c r="C243" s="3">
        <f t="shared" si="28"/>
        <v>912.65126824684876</v>
      </c>
      <c r="D243" s="10">
        <f t="shared" si="34"/>
        <v>337148.29322787584</v>
      </c>
      <c r="E243" s="3">
        <f t="shared" si="29"/>
        <v>556.82781706947662</v>
      </c>
      <c r="F243" s="3">
        <f t="shared" si="35"/>
        <v>1327.7335637389947</v>
      </c>
      <c r="H243" s="3">
        <f t="shared" si="30"/>
        <v>-141.74552157733069</v>
      </c>
      <c r="I243" s="3">
        <f t="shared" si="31"/>
        <v>290.81380445854882</v>
      </c>
      <c r="J243" s="3">
        <f t="shared" si="32"/>
        <v>0</v>
      </c>
      <c r="K243" s="3"/>
      <c r="L243" s="3"/>
    </row>
    <row r="244" spans="1:12" x14ac:dyDescent="0.2">
      <c r="A244" s="1">
        <v>213</v>
      </c>
      <c r="B244" s="3">
        <f t="shared" si="33"/>
        <v>102956.80372340462</v>
      </c>
      <c r="C244" s="3">
        <f t="shared" si="28"/>
        <v>912.65126824684876</v>
      </c>
      <c r="D244" s="10">
        <f t="shared" si="34"/>
        <v>337979.79187224753</v>
      </c>
      <c r="E244" s="3">
        <f t="shared" si="29"/>
        <v>558.20110468309292</v>
      </c>
      <c r="F244" s="3">
        <f t="shared" si="35"/>
        <v>1330.4684774902719</v>
      </c>
      <c r="H244" s="3">
        <f t="shared" si="30"/>
        <v>-140.38389543966991</v>
      </c>
      <c r="I244" s="3">
        <f t="shared" si="31"/>
        <v>286.62504686536579</v>
      </c>
      <c r="J244" s="3">
        <f t="shared" si="32"/>
        <v>0</v>
      </c>
      <c r="K244" s="3"/>
      <c r="L244" s="3"/>
    </row>
    <row r="245" spans="1:12" x14ac:dyDescent="0.2">
      <c r="A245" s="1">
        <v>214</v>
      </c>
      <c r="B245" s="3">
        <f t="shared" si="33"/>
        <v>102430.73591591029</v>
      </c>
      <c r="C245" s="3">
        <f t="shared" si="28"/>
        <v>912.65126824684876</v>
      </c>
      <c r="D245" s="10">
        <f t="shared" si="34"/>
        <v>338813.34121659154</v>
      </c>
      <c r="E245" s="3">
        <f t="shared" si="29"/>
        <v>559.57777919443936</v>
      </c>
      <c r="F245" s="3">
        <f t="shared" si="35"/>
        <v>1333.2090247160888</v>
      </c>
      <c r="H245" s="3">
        <f t="shared" si="30"/>
        <v>-139.02002272519917</v>
      </c>
      <c r="I245" s="3">
        <f t="shared" si="31"/>
        <v>282.46548137974105</v>
      </c>
      <c r="J245" s="3">
        <f t="shared" si="32"/>
        <v>0</v>
      </c>
      <c r="K245" s="3"/>
      <c r="L245" s="3"/>
    </row>
    <row r="246" spans="1:12" x14ac:dyDescent="0.2">
      <c r="A246" s="1">
        <v>215</v>
      </c>
      <c r="B246" s="3">
        <f t="shared" si="33"/>
        <v>101902.69282260427</v>
      </c>
      <c r="C246" s="3">
        <f t="shared" si="28"/>
        <v>912.65126824684876</v>
      </c>
      <c r="D246" s="10">
        <f t="shared" si="34"/>
        <v>339648.94631848723</v>
      </c>
      <c r="E246" s="3">
        <f t="shared" si="29"/>
        <v>560.95784895651946</v>
      </c>
      <c r="F246" s="3">
        <f t="shared" si="35"/>
        <v>1335.9552170204806</v>
      </c>
      <c r="H246" s="3">
        <f t="shared" si="30"/>
        <v>-137.65390018288758</v>
      </c>
      <c r="I246" s="3">
        <f t="shared" si="31"/>
        <v>278.33493901302126</v>
      </c>
      <c r="J246" s="3">
        <f t="shared" si="32"/>
        <v>0</v>
      </c>
      <c r="K246" s="3"/>
      <c r="L246" s="3"/>
    </row>
    <row r="247" spans="1:12" x14ac:dyDescent="0.2">
      <c r="A247" s="1">
        <v>216</v>
      </c>
      <c r="B247" s="3">
        <f t="shared" si="33"/>
        <v>101372.66702665933</v>
      </c>
      <c r="C247" s="3">
        <f t="shared" si="28"/>
        <v>912.65126824684876</v>
      </c>
      <c r="D247" s="10">
        <f t="shared" si="34"/>
        <v>340486.6122479873</v>
      </c>
      <c r="E247" s="3">
        <f t="shared" si="29"/>
        <v>562.34132234293736</v>
      </c>
      <c r="F247" s="3">
        <f t="shared" si="35"/>
        <v>1338.707066031385</v>
      </c>
      <c r="H247" s="3">
        <f t="shared" si="30"/>
        <v>-136.28552455840122</v>
      </c>
      <c r="I247" s="3">
        <f t="shared" si="31"/>
        <v>274.23325167867239</v>
      </c>
      <c r="J247" s="3">
        <f t="shared" si="32"/>
        <v>0</v>
      </c>
      <c r="K247" s="3"/>
      <c r="L247" s="3"/>
    </row>
    <row r="248" spans="1:12" x14ac:dyDescent="0.2">
      <c r="A248" s="1">
        <v>217</v>
      </c>
      <c r="B248" s="3">
        <f t="shared" si="33"/>
        <v>100840.65108339945</v>
      </c>
      <c r="C248" s="3">
        <f t="shared" si="28"/>
        <v>912.65126824684876</v>
      </c>
      <c r="D248" s="10">
        <f t="shared" si="34"/>
        <v>341326.34408764861</v>
      </c>
      <c r="E248" s="3">
        <f t="shared" si="29"/>
        <v>563.72820774794911</v>
      </c>
      <c r="F248" s="3">
        <f t="shared" si="35"/>
        <v>1341.4645834006913</v>
      </c>
      <c r="H248" s="3">
        <f t="shared" si="30"/>
        <v>-134.9148925941065</v>
      </c>
      <c r="I248" s="3">
        <f t="shared" si="31"/>
        <v>270.16025218766418</v>
      </c>
      <c r="J248" s="3">
        <f t="shared" si="32"/>
        <v>0</v>
      </c>
      <c r="K248" s="3"/>
      <c r="L248" s="3"/>
    </row>
    <row r="249" spans="1:12" x14ac:dyDescent="0.2">
      <c r="A249" s="1">
        <v>218</v>
      </c>
      <c r="B249" s="3">
        <f t="shared" si="33"/>
        <v>100306.63752019526</v>
      </c>
      <c r="C249" s="3">
        <f t="shared" si="28"/>
        <v>912.65126824684876</v>
      </c>
      <c r="D249" s="10">
        <f t="shared" si="34"/>
        <v>342168.14693256293</v>
      </c>
      <c r="E249" s="3">
        <f t="shared" si="29"/>
        <v>565.11851358651279</v>
      </c>
      <c r="F249" s="3">
        <f t="shared" si="35"/>
        <v>1344.2277808042895</v>
      </c>
      <c r="H249" s="3">
        <f t="shared" si="30"/>
        <v>-133.54200102907203</v>
      </c>
      <c r="I249" s="3">
        <f t="shared" si="31"/>
        <v>266.11577424387593</v>
      </c>
      <c r="J249" s="3">
        <f t="shared" si="32"/>
        <v>0</v>
      </c>
      <c r="K249" s="3"/>
      <c r="L249" s="3"/>
    </row>
    <row r="250" spans="1:12" x14ac:dyDescent="0.2">
      <c r="A250" s="1">
        <v>219</v>
      </c>
      <c r="B250" s="3">
        <f t="shared" si="33"/>
        <v>99770.618836359063</v>
      </c>
      <c r="C250" s="3">
        <f t="shared" si="28"/>
        <v>912.65126824684876</v>
      </c>
      <c r="D250" s="10">
        <f t="shared" si="34"/>
        <v>343012.02589038789</v>
      </c>
      <c r="E250" s="3">
        <f t="shared" si="29"/>
        <v>566.51224829434045</v>
      </c>
      <c r="F250" s="3">
        <f t="shared" si="35"/>
        <v>1346.9966699421204</v>
      </c>
      <c r="H250" s="3">
        <f t="shared" si="30"/>
        <v>-132.16684659906878</v>
      </c>
      <c r="I250" s="3">
        <f t="shared" si="31"/>
        <v>262.09965243952018</v>
      </c>
      <c r="J250" s="3">
        <f t="shared" si="32"/>
        <v>0</v>
      </c>
      <c r="K250" s="3"/>
      <c r="L250" s="3"/>
    </row>
    <row r="251" spans="1:12" x14ac:dyDescent="0.2">
      <c r="A251" s="1">
        <v>220</v>
      </c>
      <c r="B251" s="3">
        <f t="shared" si="33"/>
        <v>99232.587503039467</v>
      </c>
      <c r="C251" s="3">
        <f t="shared" si="28"/>
        <v>912.65126824684876</v>
      </c>
      <c r="D251" s="10">
        <f t="shared" si="34"/>
        <v>343857.98608137801</v>
      </c>
      <c r="E251" s="3">
        <f t="shared" si="29"/>
        <v>567.90942032794862</v>
      </c>
      <c r="F251" s="3">
        <f t="shared" si="35"/>
        <v>1349.7712625382246</v>
      </c>
      <c r="H251" s="3">
        <f t="shared" si="30"/>
        <v>-130.78942603657288</v>
      </c>
      <c r="I251" s="3">
        <f t="shared" si="31"/>
        <v>258.11172225059545</v>
      </c>
      <c r="J251" s="3">
        <f t="shared" si="32"/>
        <v>0</v>
      </c>
      <c r="K251" s="3"/>
      <c r="L251" s="3"/>
    </row>
    <row r="252" spans="1:12" x14ac:dyDescent="0.2">
      <c r="A252" s="1">
        <v>221</v>
      </c>
      <c r="B252" s="3">
        <f t="shared" si="33"/>
        <v>98692.53596311569</v>
      </c>
      <c r="C252" s="3">
        <f t="shared" si="28"/>
        <v>912.65126824684876</v>
      </c>
      <c r="D252" s="10">
        <f t="shared" si="34"/>
        <v>344706.03263841575</v>
      </c>
      <c r="E252" s="3">
        <f t="shared" si="29"/>
        <v>569.31003816470991</v>
      </c>
      <c r="F252" s="3">
        <f t="shared" si="35"/>
        <v>1352.5515703407923</v>
      </c>
      <c r="H252" s="3">
        <f t="shared" si="30"/>
        <v>-129.40973607076648</v>
      </c>
      <c r="I252" s="3">
        <f t="shared" si="31"/>
        <v>254.15182003235756</v>
      </c>
      <c r="J252" s="3">
        <f t="shared" si="32"/>
        <v>0</v>
      </c>
      <c r="K252" s="3"/>
      <c r="L252" s="3"/>
    </row>
    <row r="253" spans="1:12" x14ac:dyDescent="0.2">
      <c r="A253" s="1">
        <v>222</v>
      </c>
      <c r="B253" s="3">
        <f t="shared" si="33"/>
        <v>98150.456631091351</v>
      </c>
      <c r="C253" s="3">
        <f t="shared" si="28"/>
        <v>912.65126824684876</v>
      </c>
      <c r="D253" s="10">
        <f t="shared" si="34"/>
        <v>345556.17070704262</v>
      </c>
      <c r="E253" s="3">
        <f t="shared" si="29"/>
        <v>570.71411030290471</v>
      </c>
      <c r="F253" s="3">
        <f t="shared" si="35"/>
        <v>1355.3376051222131</v>
      </c>
      <c r="H253" s="3">
        <f t="shared" si="30"/>
        <v>-128.02777342754052</v>
      </c>
      <c r="I253" s="3">
        <f t="shared" si="31"/>
        <v>250.21978301481769</v>
      </c>
      <c r="J253" s="3">
        <f t="shared" si="32"/>
        <v>0</v>
      </c>
      <c r="K253" s="3"/>
      <c r="L253" s="3"/>
    </row>
    <row r="254" spans="1:12" x14ac:dyDescent="0.2">
      <c r="A254" s="1">
        <v>223</v>
      </c>
      <c r="B254" s="3">
        <f t="shared" si="33"/>
        <v>97606.341892987984</v>
      </c>
      <c r="C254" s="3">
        <f t="shared" si="28"/>
        <v>912.65126824684876</v>
      </c>
      <c r="D254" s="10">
        <f t="shared" si="34"/>
        <v>346408.40544549044</v>
      </c>
      <c r="E254" s="3">
        <f t="shared" si="29"/>
        <v>572.12164526177196</v>
      </c>
      <c r="F254" s="3">
        <f t="shared" si="35"/>
        <v>1358.1293786791257</v>
      </c>
      <c r="H254" s="3">
        <f t="shared" si="30"/>
        <v>-126.64353482949491</v>
      </c>
      <c r="I254" s="3">
        <f t="shared" si="31"/>
        <v>246.31544929825702</v>
      </c>
      <c r="J254" s="3">
        <f t="shared" si="32"/>
        <v>0</v>
      </c>
      <c r="K254" s="3"/>
      <c r="L254" s="3"/>
    </row>
    <row r="255" spans="1:12" x14ac:dyDescent="0.2">
      <c r="A255" s="1">
        <v>224</v>
      </c>
      <c r="B255" s="3">
        <f t="shared" si="33"/>
        <v>97060.184106238041</v>
      </c>
      <c r="C255" s="3">
        <f t="shared" si="28"/>
        <v>912.65126824684876</v>
      </c>
      <c r="D255" s="10">
        <f t="shared" si="34"/>
        <v>347262.74202471256</v>
      </c>
      <c r="E255" s="3">
        <f t="shared" si="29"/>
        <v>573.53265158156171</v>
      </c>
      <c r="F255" s="3">
        <f t="shared" si="35"/>
        <v>1360.9269028324679</v>
      </c>
      <c r="H255" s="3">
        <f t="shared" si="30"/>
        <v>-125.25701699594265</v>
      </c>
      <c r="I255" s="3">
        <f t="shared" si="31"/>
        <v>242.43865784877235</v>
      </c>
      <c r="J255" s="3">
        <f t="shared" si="32"/>
        <v>0</v>
      </c>
      <c r="K255" s="3"/>
      <c r="L255" s="3"/>
    </row>
    <row r="256" spans="1:12" x14ac:dyDescent="0.2">
      <c r="A256" s="1">
        <v>225</v>
      </c>
      <c r="B256" s="3">
        <f t="shared" si="33"/>
        <v>96511.975599577592</v>
      </c>
      <c r="C256" s="3">
        <f t="shared" si="28"/>
        <v>912.65126824684876</v>
      </c>
      <c r="D256" s="10">
        <f t="shared" si="34"/>
        <v>348119.18562841538</v>
      </c>
      <c r="E256" s="3">
        <f t="shared" si="29"/>
        <v>574.94713782358644</v>
      </c>
      <c r="F256" s="3">
        <f t="shared" si="35"/>
        <v>1363.730189427527</v>
      </c>
      <c r="H256" s="3">
        <f t="shared" si="30"/>
        <v>-123.86821664290824</v>
      </c>
      <c r="I256" s="3">
        <f t="shared" si="31"/>
        <v>238.58924849383243</v>
      </c>
      <c r="J256" s="3">
        <f t="shared" si="32"/>
        <v>0</v>
      </c>
      <c r="K256" s="3"/>
      <c r="L256" s="3"/>
    </row>
    <row r="257" spans="1:12" x14ac:dyDescent="0.2">
      <c r="A257" s="1">
        <v>226</v>
      </c>
      <c r="B257" s="3">
        <f t="shared" si="33"/>
        <v>95961.708672938519</v>
      </c>
      <c r="C257" s="3">
        <f t="shared" si="28"/>
        <v>912.65126824684876</v>
      </c>
      <c r="D257" s="10">
        <f t="shared" si="34"/>
        <v>348977.74145308969</v>
      </c>
      <c r="E257" s="3">
        <f t="shared" si="29"/>
        <v>576.36511257027325</v>
      </c>
      <c r="F257" s="3">
        <f t="shared" si="35"/>
        <v>1366.5392503339892</v>
      </c>
      <c r="H257" s="3">
        <f t="shared" si="30"/>
        <v>-122.47713048313267</v>
      </c>
      <c r="I257" s="3">
        <f t="shared" si="31"/>
        <v>234.76706191786911</v>
      </c>
      <c r="J257" s="3">
        <f t="shared" si="32"/>
        <v>0</v>
      </c>
      <c r="K257" s="3"/>
      <c r="L257" s="3"/>
    </row>
    <row r="258" spans="1:12" x14ac:dyDescent="0.2">
      <c r="A258" s="1">
        <v>227</v>
      </c>
      <c r="B258" s="3">
        <f t="shared" si="33"/>
        <v>95409.375597340419</v>
      </c>
      <c r="C258" s="3">
        <f t="shared" si="28"/>
        <v>912.65126824684876</v>
      </c>
      <c r="D258" s="10">
        <f t="shared" si="34"/>
        <v>349838.41470804228</v>
      </c>
      <c r="E258" s="3">
        <f t="shared" si="29"/>
        <v>577.78658442521578</v>
      </c>
      <c r="F258" s="3">
        <f t="shared" si="35"/>
        <v>1369.3540974459909</v>
      </c>
      <c r="H258" s="3">
        <f t="shared" si="30"/>
        <v>-121.08375522607366</v>
      </c>
      <c r="I258" s="3">
        <f t="shared" si="31"/>
        <v>230.97193965788162</v>
      </c>
      <c r="J258" s="3">
        <f t="shared" si="32"/>
        <v>0</v>
      </c>
      <c r="K258" s="3"/>
      <c r="L258" s="3"/>
    </row>
    <row r="259" spans="1:12" x14ac:dyDescent="0.2">
      <c r="A259" s="1">
        <v>228</v>
      </c>
      <c r="B259" s="3">
        <f t="shared" si="33"/>
        <v>94854.968614782018</v>
      </c>
      <c r="C259" s="3">
        <f t="shared" si="28"/>
        <v>912.65126824684876</v>
      </c>
      <c r="D259" s="10">
        <f t="shared" si="34"/>
        <v>350701.21061542735</v>
      </c>
      <c r="E259" s="3">
        <f t="shared" si="29"/>
        <v>579.21156201322617</v>
      </c>
      <c r="F259" s="3">
        <f t="shared" si="35"/>
        <v>1372.1747426821678</v>
      </c>
      <c r="H259" s="3">
        <f t="shared" si="30"/>
        <v>-119.68808757790725</v>
      </c>
      <c r="I259" s="3">
        <f t="shared" si="31"/>
        <v>227.20372409906557</v>
      </c>
      <c r="J259" s="3">
        <f t="shared" si="32"/>
        <v>0</v>
      </c>
      <c r="K259" s="3"/>
      <c r="L259" s="3"/>
    </row>
    <row r="260" spans="1:12" x14ac:dyDescent="0.2">
      <c r="A260" s="1">
        <v>229</v>
      </c>
      <c r="B260" s="3">
        <f t="shared" si="33"/>
        <v>94298.479938132194</v>
      </c>
      <c r="C260" s="3">
        <f t="shared" si="28"/>
        <v>912.65126824684876</v>
      </c>
      <c r="D260" s="10">
        <f t="shared" si="34"/>
        <v>351566.13441027846</v>
      </c>
      <c r="E260" s="3">
        <f t="shared" si="29"/>
        <v>580.64005398038819</v>
      </c>
      <c r="F260" s="3">
        <f t="shared" si="35"/>
        <v>1375.0011979857065</v>
      </c>
      <c r="H260" s="3">
        <f t="shared" si="30"/>
        <v>-118.29012424153029</v>
      </c>
      <c r="I260" s="3">
        <f t="shared" si="31"/>
        <v>223.46225847046463</v>
      </c>
      <c r="J260" s="3">
        <f t="shared" si="32"/>
        <v>0</v>
      </c>
      <c r="K260" s="3"/>
      <c r="L260" s="3"/>
    </row>
    <row r="261" spans="1:12" x14ac:dyDescent="0.2">
      <c r="A261" s="1">
        <v>230</v>
      </c>
      <c r="B261" s="3">
        <f t="shared" si="33"/>
        <v>93739.901751020618</v>
      </c>
      <c r="C261" s="3">
        <f t="shared" si="28"/>
        <v>912.65126824684876</v>
      </c>
      <c r="D261" s="10">
        <f t="shared" si="34"/>
        <v>352433.19134054019</v>
      </c>
      <c r="E261" s="3">
        <f t="shared" si="29"/>
        <v>582.0720689941088</v>
      </c>
      <c r="F261" s="3">
        <f t="shared" si="35"/>
        <v>1377.8334753243946</v>
      </c>
      <c r="H261" s="3">
        <f t="shared" si="30"/>
        <v>-116.88986191656295</v>
      </c>
      <c r="I261" s="3">
        <f t="shared" si="31"/>
        <v>219.74738684064522</v>
      </c>
      <c r="J261" s="3">
        <f t="shared" si="32"/>
        <v>0</v>
      </c>
      <c r="K261" s="3"/>
      <c r="L261" s="3"/>
    </row>
    <row r="262" spans="1:12" x14ac:dyDescent="0.2">
      <c r="A262" s="1">
        <v>231</v>
      </c>
      <c r="B262" s="3">
        <f t="shared" si="33"/>
        <v>93179.226207727945</v>
      </c>
      <c r="C262" s="3">
        <f t="shared" si="28"/>
        <v>912.65126824684876</v>
      </c>
      <c r="D262" s="10">
        <f t="shared" si="34"/>
        <v>353302.3866670999</v>
      </c>
      <c r="E262" s="3">
        <f t="shared" si="29"/>
        <v>583.5076157431713</v>
      </c>
      <c r="F262" s="3">
        <f t="shared" si="35"/>
        <v>1380.6715866906713</v>
      </c>
      <c r="H262" s="3">
        <f t="shared" si="30"/>
        <v>-115.48729729934871</v>
      </c>
      <c r="I262" s="3">
        <f t="shared" si="31"/>
        <v>216.05895411338713</v>
      </c>
      <c r="J262" s="3">
        <f t="shared" si="32"/>
        <v>0</v>
      </c>
      <c r="K262" s="3"/>
      <c r="L262" s="3"/>
    </row>
    <row r="263" spans="1:12" x14ac:dyDescent="0.2">
      <c r="A263" s="1">
        <v>232</v>
      </c>
      <c r="B263" s="3">
        <f t="shared" si="33"/>
        <v>92616.445433075642</v>
      </c>
      <c r="C263" s="3">
        <f t="shared" si="28"/>
        <v>912.65126824684876</v>
      </c>
      <c r="D263" s="10">
        <f t="shared" si="34"/>
        <v>354173.7256638197</v>
      </c>
      <c r="E263" s="3">
        <f t="shared" si="29"/>
        <v>584.94670293778768</v>
      </c>
      <c r="F263" s="3">
        <f t="shared" si="35"/>
        <v>1383.5155441016782</v>
      </c>
      <c r="H263" s="3">
        <f t="shared" si="30"/>
        <v>-114.08242708295825</v>
      </c>
      <c r="I263" s="3">
        <f t="shared" si="31"/>
        <v>212.39680602340309</v>
      </c>
      <c r="J263" s="3">
        <f t="shared" si="32"/>
        <v>0</v>
      </c>
      <c r="K263" s="3"/>
      <c r="L263" s="3"/>
    </row>
    <row r="264" spans="1:12" x14ac:dyDescent="0.2">
      <c r="A264" s="1">
        <v>233</v>
      </c>
      <c r="B264" s="3">
        <f t="shared" si="33"/>
        <v>92051.551522315363</v>
      </c>
      <c r="C264" s="3">
        <f t="shared" si="28"/>
        <v>912.65126824684876</v>
      </c>
      <c r="D264" s="10">
        <f t="shared" si="34"/>
        <v>355047.21361756854</v>
      </c>
      <c r="E264" s="3">
        <f t="shared" si="29"/>
        <v>586.38933930965175</v>
      </c>
      <c r="F264" s="3">
        <f t="shared" si="35"/>
        <v>1386.3653595993101</v>
      </c>
      <c r="H264" s="3">
        <f t="shared" si="30"/>
        <v>-112.67524795719055</v>
      </c>
      <c r="I264" s="3">
        <f t="shared" si="31"/>
        <v>208.7607891320749</v>
      </c>
      <c r="J264" s="3">
        <f t="shared" si="32"/>
        <v>0</v>
      </c>
      <c r="K264" s="3"/>
      <c r="L264" s="3"/>
    </row>
    <row r="265" spans="1:12" x14ac:dyDescent="0.2">
      <c r="A265" s="1">
        <v>234</v>
      </c>
      <c r="B265" s="3">
        <f t="shared" si="33"/>
        <v>91484.536541017907</v>
      </c>
      <c r="C265" s="3">
        <f t="shared" si="28"/>
        <v>912.65126824684876</v>
      </c>
      <c r="D265" s="10">
        <f t="shared" si="34"/>
        <v>355922.85582825419</v>
      </c>
      <c r="E265" s="3">
        <f t="shared" si="29"/>
        <v>587.83553361199233</v>
      </c>
      <c r="F265" s="3">
        <f t="shared" si="35"/>
        <v>1389.2210452502663</v>
      </c>
      <c r="H265" s="3">
        <f t="shared" si="30"/>
        <v>-111.26575660857475</v>
      </c>
      <c r="I265" s="3">
        <f t="shared" si="31"/>
        <v>205.15075082321229</v>
      </c>
      <c r="J265" s="3">
        <f t="shared" si="32"/>
        <v>0</v>
      </c>
      <c r="K265" s="3"/>
      <c r="L265" s="3"/>
    </row>
    <row r="266" spans="1:12" x14ac:dyDescent="0.2">
      <c r="A266" s="1">
        <v>235</v>
      </c>
      <c r="B266" s="3">
        <f t="shared" si="33"/>
        <v>90915.39252496179</v>
      </c>
      <c r="C266" s="3">
        <f t="shared" si="28"/>
        <v>912.65126824684876</v>
      </c>
      <c r="D266" s="10">
        <f t="shared" si="34"/>
        <v>356800.6576088554</v>
      </c>
      <c r="E266" s="3">
        <f t="shared" si="29"/>
        <v>589.28529461962557</v>
      </c>
      <c r="F266" s="3">
        <f t="shared" si="35"/>
        <v>1392.0826131461017</v>
      </c>
      <c r="H266" s="3">
        <f t="shared" si="30"/>
        <v>-109.85394972037261</v>
      </c>
      <c r="I266" s="3">
        <f t="shared" si="31"/>
        <v>201.56653929883339</v>
      </c>
      <c r="J266" s="3">
        <f t="shared" si="32"/>
        <v>0</v>
      </c>
      <c r="K266" s="3"/>
      <c r="L266" s="3"/>
    </row>
    <row r="267" spans="1:12" x14ac:dyDescent="0.2">
      <c r="A267" s="1">
        <v>236</v>
      </c>
      <c r="B267" s="3">
        <f t="shared" si="33"/>
        <v>90344.111480021355</v>
      </c>
      <c r="C267" s="3">
        <f t="shared" si="28"/>
        <v>912.65126824684876</v>
      </c>
      <c r="D267" s="10">
        <f t="shared" si="34"/>
        <v>357680.62428545422</v>
      </c>
      <c r="E267" s="3">
        <f t="shared" si="29"/>
        <v>590.73863112900904</v>
      </c>
      <c r="F267" s="3">
        <f t="shared" si="35"/>
        <v>1394.9500754032774</v>
      </c>
      <c r="H267" s="3">
        <f t="shared" si="30"/>
        <v>-108.43982397258037</v>
      </c>
      <c r="I267" s="3">
        <f t="shared" si="31"/>
        <v>198.00800357496593</v>
      </c>
      <c r="J267" s="3">
        <f t="shared" si="32"/>
        <v>0</v>
      </c>
      <c r="K267" s="3"/>
      <c r="L267" s="3"/>
    </row>
    <row r="268" spans="1:12" x14ac:dyDescent="0.2">
      <c r="A268" s="1">
        <v>237</v>
      </c>
      <c r="B268" s="3">
        <f t="shared" si="33"/>
        <v>89770.685382054522</v>
      </c>
      <c r="C268" s="3">
        <f t="shared" si="28"/>
        <v>912.65126824684876</v>
      </c>
      <c r="D268" s="10">
        <f t="shared" si="34"/>
        <v>358562.76119726815</v>
      </c>
      <c r="E268" s="3">
        <f t="shared" si="29"/>
        <v>592.19555195829457</v>
      </c>
      <c r="F268" s="3">
        <f t="shared" si="35"/>
        <v>1397.823444163213</v>
      </c>
      <c r="H268" s="3">
        <f t="shared" si="30"/>
        <v>-107.02337604193031</v>
      </c>
      <c r="I268" s="3">
        <f t="shared" si="31"/>
        <v>194.47499347746873</v>
      </c>
      <c r="J268" s="3">
        <f t="shared" si="32"/>
        <v>0</v>
      </c>
      <c r="K268" s="3"/>
      <c r="L268" s="3"/>
    </row>
    <row r="269" spans="1:12" x14ac:dyDescent="0.2">
      <c r="A269" s="1">
        <v>238</v>
      </c>
      <c r="B269" s="3">
        <f t="shared" si="33"/>
        <v>89195.106176790054</v>
      </c>
      <c r="C269" s="3">
        <f t="shared" si="28"/>
        <v>912.65126824684876</v>
      </c>
      <c r="D269" s="10">
        <f t="shared" si="34"/>
        <v>359447.0736966827</v>
      </c>
      <c r="E269" s="3">
        <f t="shared" si="29"/>
        <v>593.65606594738199</v>
      </c>
      <c r="F269" s="3">
        <f t="shared" si="35"/>
        <v>1400.7027315923369</v>
      </c>
      <c r="H269" s="3">
        <f t="shared" si="30"/>
        <v>-105.60460260189393</v>
      </c>
      <c r="I269" s="3">
        <f t="shared" si="31"/>
        <v>190.96735963787663</v>
      </c>
      <c r="J269" s="3">
        <f t="shared" si="32"/>
        <v>0</v>
      </c>
      <c r="K269" s="3"/>
      <c r="L269" s="3"/>
    </row>
    <row r="270" spans="1:12" x14ac:dyDescent="0.2">
      <c r="A270" s="1">
        <v>239</v>
      </c>
      <c r="B270" s="3">
        <f t="shared" si="33"/>
        <v>88617.365779714441</v>
      </c>
      <c r="C270" s="3">
        <f t="shared" si="28"/>
        <v>912.65126824684876</v>
      </c>
      <c r="D270" s="10">
        <f t="shared" si="34"/>
        <v>360333.56714928383</v>
      </c>
      <c r="E270" s="3">
        <f t="shared" si="29"/>
        <v>595.1201819579727</v>
      </c>
      <c r="F270" s="3">
        <f t="shared" si="35"/>
        <v>1403.5879498821387</v>
      </c>
      <c r="H270" s="3">
        <f t="shared" si="30"/>
        <v>-104.1835003226829</v>
      </c>
      <c r="I270" s="3">
        <f t="shared" si="31"/>
        <v>187.48495348926249</v>
      </c>
      <c r="J270" s="3">
        <f t="shared" si="32"/>
        <v>0</v>
      </c>
      <c r="K270" s="3"/>
      <c r="L270" s="3"/>
    </row>
    <row r="271" spans="1:12" x14ac:dyDescent="0.2">
      <c r="A271" s="1">
        <v>240</v>
      </c>
      <c r="B271" s="3">
        <f t="shared" si="33"/>
        <v>88037.456075958355</v>
      </c>
      <c r="C271" s="3">
        <f t="shared" si="28"/>
        <v>912.65126824684876</v>
      </c>
      <c r="D271" s="10">
        <f t="shared" si="34"/>
        <v>361222.24693389045</v>
      </c>
      <c r="E271" s="3">
        <f t="shared" si="29"/>
        <v>596.58790887362352</v>
      </c>
      <c r="F271" s="3">
        <f t="shared" si="35"/>
        <v>1406.4791112492201</v>
      </c>
      <c r="H271" s="3">
        <f t="shared" si="30"/>
        <v>-102.76006587125221</v>
      </c>
      <c r="I271" s="3">
        <f t="shared" si="31"/>
        <v>184.02762726212401</v>
      </c>
      <c r="J271" s="3">
        <f t="shared" si="32"/>
        <v>0</v>
      </c>
      <c r="K271" s="3"/>
      <c r="L271" s="3"/>
    </row>
    <row r="272" spans="1:12" x14ac:dyDescent="0.2">
      <c r="A272" s="1">
        <v>241</v>
      </c>
      <c r="B272" s="3">
        <f t="shared" si="33"/>
        <v>87455.368920182635</v>
      </c>
      <c r="C272" s="3">
        <f t="shared" si="28"/>
        <v>912.65126824684876</v>
      </c>
      <c r="D272" s="10">
        <f t="shared" si="34"/>
        <v>362113.11844258715</v>
      </c>
      <c r="E272" s="3">
        <f t="shared" si="29"/>
        <v>598.05925559980039</v>
      </c>
      <c r="F272" s="3">
        <f t="shared" si="35"/>
        <v>1409.3762279353473</v>
      </c>
      <c r="H272" s="3">
        <f t="shared" si="30"/>
        <v>-101.33429591130198</v>
      </c>
      <c r="I272" s="3">
        <f t="shared" si="31"/>
        <v>180.59523398028813</v>
      </c>
      <c r="J272" s="3">
        <f t="shared" si="32"/>
        <v>0</v>
      </c>
      <c r="K272" s="3"/>
      <c r="L272" s="3"/>
    </row>
    <row r="273" spans="1:12" x14ac:dyDescent="0.2">
      <c r="A273" s="1">
        <v>242</v>
      </c>
      <c r="B273" s="3">
        <f t="shared" si="33"/>
        <v>86871.096136463922</v>
      </c>
      <c r="C273" s="3">
        <f t="shared" si="28"/>
        <v>912.65126824684876</v>
      </c>
      <c r="D273" s="10">
        <f t="shared" si="34"/>
        <v>363006.1870807567</v>
      </c>
      <c r="E273" s="3">
        <f t="shared" si="29"/>
        <v>599.53423106393257</v>
      </c>
      <c r="F273" s="3">
        <f t="shared" si="35"/>
        <v>1412.2793122075027</v>
      </c>
      <c r="H273" s="3">
        <f t="shared" si="30"/>
        <v>-99.906187103278626</v>
      </c>
      <c r="I273" s="3">
        <f t="shared" si="31"/>
        <v>177.18762745683532</v>
      </c>
      <c r="J273" s="3">
        <f t="shared" si="32"/>
        <v>0</v>
      </c>
      <c r="K273" s="3"/>
      <c r="L273" s="3"/>
    </row>
    <row r="274" spans="1:12" x14ac:dyDescent="0.2">
      <c r="A274" s="1">
        <v>243</v>
      </c>
      <c r="B274" s="3">
        <f t="shared" si="33"/>
        <v>86284.62951817979</v>
      </c>
      <c r="C274" s="3">
        <f t="shared" si="28"/>
        <v>912.65126824684876</v>
      </c>
      <c r="D274" s="10">
        <f t="shared" si="34"/>
        <v>363901.45826711319</v>
      </c>
      <c r="E274" s="3">
        <f t="shared" si="29"/>
        <v>601.01284421546688</v>
      </c>
      <c r="F274" s="3">
        <f t="shared" si="35"/>
        <v>1415.1883763579362</v>
      </c>
      <c r="H274" s="3">
        <f t="shared" si="30"/>
        <v>-98.475736104379394</v>
      </c>
      <c r="I274" s="3">
        <f t="shared" si="31"/>
        <v>173.80466229004989</v>
      </c>
      <c r="J274" s="3">
        <f t="shared" si="32"/>
        <v>0</v>
      </c>
      <c r="K274" s="3"/>
      <c r="L274" s="3"/>
    </row>
    <row r="275" spans="1:12" x14ac:dyDescent="0.2">
      <c r="A275" s="1">
        <v>244</v>
      </c>
      <c r="B275" s="3">
        <f t="shared" si="33"/>
        <v>85695.96082789349</v>
      </c>
      <c r="C275" s="3">
        <f t="shared" si="28"/>
        <v>912.65126824684876</v>
      </c>
      <c r="D275" s="10">
        <f t="shared" si="34"/>
        <v>364798.93743373459</v>
      </c>
      <c r="E275" s="3">
        <f t="shared" si="29"/>
        <v>602.49510402592182</v>
      </c>
      <c r="F275" s="3">
        <f t="shared" si="35"/>
        <v>1418.1034327042182</v>
      </c>
      <c r="H275" s="3">
        <f t="shared" si="30"/>
        <v>-97.042939568552356</v>
      </c>
      <c r="I275" s="3">
        <f t="shared" si="31"/>
        <v>170.44619385938267</v>
      </c>
      <c r="J275" s="3">
        <f t="shared" si="32"/>
        <v>0</v>
      </c>
      <c r="K275" s="3"/>
      <c r="L275" s="3"/>
    </row>
    <row r="276" spans="1:12" x14ac:dyDescent="0.2">
      <c r="A276" s="1">
        <v>245</v>
      </c>
      <c r="B276" s="3">
        <f t="shared" si="33"/>
        <v>85105.081797238236</v>
      </c>
      <c r="C276" s="3">
        <f t="shared" si="28"/>
        <v>912.65126824684876</v>
      </c>
      <c r="D276" s="10">
        <f t="shared" si="34"/>
        <v>365698.6300260959</v>
      </c>
      <c r="E276" s="3">
        <f t="shared" si="29"/>
        <v>603.9810194889418</v>
      </c>
      <c r="F276" s="3">
        <f t="shared" si="35"/>
        <v>1421.0244935892908</v>
      </c>
      <c r="H276" s="3">
        <f t="shared" si="30"/>
        <v>-95.607794146499828</v>
      </c>
      <c r="I276" s="3">
        <f t="shared" si="31"/>
        <v>167.11207832143995</v>
      </c>
      <c r="J276" s="3">
        <f t="shared" si="32"/>
        <v>0</v>
      </c>
      <c r="K276" s="3"/>
      <c r="L276" s="3"/>
    </row>
    <row r="277" spans="1:12" x14ac:dyDescent="0.2">
      <c r="A277" s="1">
        <v>246</v>
      </c>
      <c r="B277" s="3">
        <f t="shared" si="33"/>
        <v>84511.984126801093</v>
      </c>
      <c r="C277" s="3">
        <f t="shared" si="28"/>
        <v>912.65126824684876</v>
      </c>
      <c r="D277" s="10">
        <f t="shared" si="34"/>
        <v>366600.54150310211</v>
      </c>
      <c r="E277" s="3">
        <f t="shared" si="29"/>
        <v>605.47059962035257</v>
      </c>
      <c r="F277" s="3">
        <f t="shared" si="35"/>
        <v>1423.951571381521</v>
      </c>
      <c r="H277" s="3">
        <f t="shared" si="30"/>
        <v>-94.170296485680183</v>
      </c>
      <c r="I277" s="3">
        <f t="shared" si="31"/>
        <v>163.80217260598945</v>
      </c>
      <c r="J277" s="3">
        <f t="shared" si="32"/>
        <v>0</v>
      </c>
      <c r="K277" s="3"/>
      <c r="L277" s="3"/>
    </row>
    <row r="278" spans="1:12" x14ac:dyDescent="0.2">
      <c r="A278" s="1">
        <v>247</v>
      </c>
      <c r="B278" s="3">
        <f t="shared" si="33"/>
        <v>83916.659486006392</v>
      </c>
      <c r="C278" s="3">
        <f t="shared" si="28"/>
        <v>912.65126824684876</v>
      </c>
      <c r="D278" s="10">
        <f t="shared" si="34"/>
        <v>367504.67733712139</v>
      </c>
      <c r="E278" s="3">
        <f t="shared" si="29"/>
        <v>606.96385345821488</v>
      </c>
      <c r="F278" s="3">
        <f t="shared" si="35"/>
        <v>1426.8846784747523</v>
      </c>
      <c r="H278" s="3">
        <f t="shared" si="30"/>
        <v>-92.730443230311494</v>
      </c>
      <c r="I278" s="3">
        <f t="shared" si="31"/>
        <v>160.51633441198967</v>
      </c>
      <c r="J278" s="3">
        <f t="shared" si="32"/>
        <v>0</v>
      </c>
      <c r="K278" s="3"/>
      <c r="L278" s="3"/>
    </row>
    <row r="279" spans="1:12" x14ac:dyDescent="0.2">
      <c r="A279" s="1">
        <v>248</v>
      </c>
      <c r="B279" s="3">
        <f t="shared" si="33"/>
        <v>83319.099512998699</v>
      </c>
      <c r="C279" s="3">
        <f t="shared" si="28"/>
        <v>912.65126824684876</v>
      </c>
      <c r="D279" s="10">
        <f t="shared" si="34"/>
        <v>368411.04301401816</v>
      </c>
      <c r="E279" s="3">
        <f t="shared" si="29"/>
        <v>608.46079006287982</v>
      </c>
      <c r="F279" s="3">
        <f t="shared" si="35"/>
        <v>1429.8238272883575</v>
      </c>
      <c r="H279" s="3">
        <f t="shared" si="30"/>
        <v>-91.288231021371075</v>
      </c>
      <c r="I279" s="3">
        <f t="shared" si="31"/>
        <v>157.25442220363175</v>
      </c>
      <c r="J279" s="3">
        <f t="shared" si="32"/>
        <v>0</v>
      </c>
      <c r="K279" s="3"/>
      <c r="L279" s="3"/>
    </row>
    <row r="280" spans="1:12" x14ac:dyDescent="0.2">
      <c r="A280" s="1">
        <v>249</v>
      </c>
      <c r="B280" s="3">
        <f t="shared" si="33"/>
        <v>82719.295814525394</v>
      </c>
      <c r="C280" s="3">
        <f t="shared" si="28"/>
        <v>912.65126824684876</v>
      </c>
      <c r="D280" s="10">
        <f t="shared" si="34"/>
        <v>369319.64403318649</v>
      </c>
      <c r="E280" s="3">
        <f t="shared" si="29"/>
        <v>609.96141851704385</v>
      </c>
      <c r="F280" s="3">
        <f t="shared" si="35"/>
        <v>1432.7690302672913</v>
      </c>
      <c r="H280" s="3">
        <f t="shared" si="30"/>
        <v>-89.843656496601398</v>
      </c>
      <c r="I280" s="3">
        <f t="shared" si="31"/>
        <v>154.01629520641265</v>
      </c>
      <c r="J280" s="3">
        <f t="shared" si="32"/>
        <v>0</v>
      </c>
      <c r="K280" s="3"/>
      <c r="L280" s="3"/>
    </row>
    <row r="281" spans="1:12" x14ac:dyDescent="0.2">
      <c r="A281" s="1">
        <v>250</v>
      </c>
      <c r="B281" s="3">
        <f t="shared" si="33"/>
        <v>82117.239965818764</v>
      </c>
      <c r="C281" s="3">
        <f t="shared" si="28"/>
        <v>912.65126824684876</v>
      </c>
      <c r="D281" s="10">
        <f t="shared" si="34"/>
        <v>370230.4859075835</v>
      </c>
      <c r="E281" s="3">
        <f t="shared" si="29"/>
        <v>611.46574792580395</v>
      </c>
      <c r="F281" s="3">
        <f t="shared" si="35"/>
        <v>1435.7202998821433</v>
      </c>
      <c r="H281" s="3">
        <f t="shared" si="30"/>
        <v>-88.396716290509403</v>
      </c>
      <c r="I281" s="3">
        <f t="shared" si="31"/>
        <v>150.80181340321576</v>
      </c>
      <c r="J281" s="3">
        <f t="shared" si="32"/>
        <v>0</v>
      </c>
      <c r="K281" s="3"/>
      <c r="L281" s="3"/>
    </row>
    <row r="282" spans="1:12" x14ac:dyDescent="0.2">
      <c r="A282" s="1">
        <v>251</v>
      </c>
      <c r="B282" s="3">
        <f t="shared" si="33"/>
        <v>81512.923510477674</v>
      </c>
      <c r="C282" s="3">
        <f t="shared" si="28"/>
        <v>912.65126824684876</v>
      </c>
      <c r="D282" s="10">
        <f t="shared" si="34"/>
        <v>371143.57416376268</v>
      </c>
      <c r="E282" s="3">
        <f t="shared" si="29"/>
        <v>612.97378741671241</v>
      </c>
      <c r="F282" s="3">
        <f t="shared" si="35"/>
        <v>1438.6776486291901</v>
      </c>
      <c r="H282" s="3">
        <f t="shared" si="30"/>
        <v>-86.947407034371054</v>
      </c>
      <c r="I282" s="3">
        <f t="shared" si="31"/>
        <v>147.61083753042095</v>
      </c>
      <c r="J282" s="3">
        <f t="shared" si="32"/>
        <v>0</v>
      </c>
      <c r="K282" s="3"/>
      <c r="L282" s="3"/>
    </row>
    <row r="283" spans="1:12" x14ac:dyDescent="0.2">
      <c r="A283" s="1">
        <v>252</v>
      </c>
      <c r="B283" s="3">
        <f t="shared" si="33"/>
        <v>80906.337960348799</v>
      </c>
      <c r="C283" s="3">
        <f t="shared" si="28"/>
        <v>912.65126824684876</v>
      </c>
      <c r="D283" s="10">
        <f t="shared" si="34"/>
        <v>372058.91434190754</v>
      </c>
      <c r="E283" s="3">
        <f t="shared" si="29"/>
        <v>614.48554613983276</v>
      </c>
      <c r="F283" s="3">
        <f t="shared" si="35"/>
        <v>1441.6410890304485</v>
      </c>
      <c r="H283" s="3">
        <f t="shared" si="30"/>
        <v>-85.495725356233152</v>
      </c>
      <c r="I283" s="3">
        <f t="shared" si="31"/>
        <v>144.44322907402892</v>
      </c>
      <c r="J283" s="3">
        <f t="shared" si="32"/>
        <v>0</v>
      </c>
      <c r="K283" s="3"/>
      <c r="L283" s="3"/>
    </row>
    <row r="284" spans="1:12" x14ac:dyDescent="0.2">
      <c r="A284" s="1">
        <v>253</v>
      </c>
      <c r="B284" s="3">
        <f t="shared" si="33"/>
        <v>80297.474795407397</v>
      </c>
      <c r="C284" s="3">
        <f t="shared" si="28"/>
        <v>912.65126824684876</v>
      </c>
      <c r="D284" s="10">
        <f t="shared" si="34"/>
        <v>372976.51199586509</v>
      </c>
      <c r="E284" s="3">
        <f t="shared" si="29"/>
        <v>616.00103326779492</v>
      </c>
      <c r="F284" s="3">
        <f t="shared" si="35"/>
        <v>1444.6106336337291</v>
      </c>
      <c r="H284" s="3">
        <f t="shared" si="30"/>
        <v>-84.041667880914474</v>
      </c>
      <c r="I284" s="3">
        <f t="shared" si="31"/>
        <v>141.29885026580379</v>
      </c>
      <c r="J284" s="3">
        <f t="shared" si="32"/>
        <v>0</v>
      </c>
      <c r="K284" s="3"/>
      <c r="L284" s="3"/>
    </row>
    <row r="285" spans="1:12" x14ac:dyDescent="0.2">
      <c r="A285" s="1">
        <v>254</v>
      </c>
      <c r="B285" s="3">
        <f t="shared" si="33"/>
        <v>79686.325463637622</v>
      </c>
      <c r="C285" s="3">
        <f t="shared" si="28"/>
        <v>912.65126824684876</v>
      </c>
      <c r="D285" s="10">
        <f t="shared" si="34"/>
        <v>373896.37269317976</v>
      </c>
      <c r="E285" s="3">
        <f t="shared" si="29"/>
        <v>617.52025799585113</v>
      </c>
      <c r="F285" s="3">
        <f t="shared" si="35"/>
        <v>1447.5862950126884</v>
      </c>
      <c r="H285" s="3">
        <f t="shared" si="30"/>
        <v>-82.585231230011459</v>
      </c>
      <c r="I285" s="3">
        <f t="shared" si="31"/>
        <v>138.17756407944299</v>
      </c>
      <c r="J285" s="3">
        <f t="shared" si="32"/>
        <v>0</v>
      </c>
      <c r="K285" s="3"/>
      <c r="L285" s="3"/>
    </row>
    <row r="286" spans="1:12" x14ac:dyDescent="0.2">
      <c r="A286" s="1">
        <v>255</v>
      </c>
      <c r="B286" s="3">
        <f t="shared" si="33"/>
        <v>79072.881380912426</v>
      </c>
      <c r="C286" s="3">
        <f t="shared" si="28"/>
        <v>912.65126824684876</v>
      </c>
      <c r="D286" s="10">
        <f t="shared" si="34"/>
        <v>374818.50201512693</v>
      </c>
      <c r="E286" s="3">
        <f t="shared" si="29"/>
        <v>619.04322954193151</v>
      </c>
      <c r="F286" s="3">
        <f t="shared" si="35"/>
        <v>1450.5680857668829</v>
      </c>
      <c r="H286" s="3">
        <f t="shared" si="30"/>
        <v>-81.126412021897295</v>
      </c>
      <c r="I286" s="3">
        <f t="shared" si="31"/>
        <v>135.07923422675489</v>
      </c>
      <c r="J286" s="3">
        <f t="shared" si="32"/>
        <v>0</v>
      </c>
      <c r="K286" s="3"/>
      <c r="L286" s="3"/>
    </row>
    <row r="287" spans="1:12" x14ac:dyDescent="0.2">
      <c r="A287" s="1">
        <v>256</v>
      </c>
      <c r="B287" s="3">
        <f t="shared" si="33"/>
        <v>78457.133930872951</v>
      </c>
      <c r="C287" s="3">
        <f t="shared" si="28"/>
        <v>912.65126824684876</v>
      </c>
      <c r="D287" s="10">
        <f t="shared" si="34"/>
        <v>375742.90555674699</v>
      </c>
      <c r="E287" s="3">
        <f t="shared" si="29"/>
        <v>620.56995714670006</v>
      </c>
      <c r="F287" s="3">
        <f t="shared" si="35"/>
        <v>1453.5560185218219</v>
      </c>
      <c r="H287" s="3">
        <f t="shared" si="30"/>
        <v>-79.665206871726923</v>
      </c>
      <c r="I287" s="3">
        <f t="shared" si="31"/>
        <v>132.00372515386556</v>
      </c>
      <c r="J287" s="3">
        <f t="shared" si="32"/>
        <v>0</v>
      </c>
      <c r="K287" s="3"/>
      <c r="L287" s="3"/>
    </row>
    <row r="288" spans="1:12" x14ac:dyDescent="0.2">
      <c r="A288" s="1">
        <v>257</v>
      </c>
      <c r="B288" s="3">
        <f t="shared" si="33"/>
        <v>77839.074464807563</v>
      </c>
      <c r="C288" s="3">
        <f t="shared" ref="C288:C351" si="36">IF(B288&gt;0,$C$15,0)</f>
        <v>912.65126824684876</v>
      </c>
      <c r="D288" s="10">
        <f t="shared" si="34"/>
        <v>376669.58892687917</v>
      </c>
      <c r="E288" s="3">
        <f t="shared" ref="E288:E351" si="37">IF(C288&gt;0,D288*$C$17,0)</f>
        <v>622.10045007361077</v>
      </c>
      <c r="F288" s="3">
        <f t="shared" si="35"/>
        <v>1456.5501059290214</v>
      </c>
      <c r="H288" s="3">
        <f t="shared" ref="H288:H351" si="38">F288-(E288+C288)</f>
        <v>-78.201612391438175</v>
      </c>
      <c r="I288" s="3">
        <f t="shared" ref="I288:I351" si="39">IF(H288&lt;0,(-H288)*(1+$F$6)^($C$10-A288/12),0)</f>
        <v>128.95090203743817</v>
      </c>
      <c r="J288" s="3">
        <f t="shared" ref="J288:J351" si="40">IF(H288&gt;0,H288*(1+$F$6)^($C$10-A288/12),0)</f>
        <v>0</v>
      </c>
      <c r="K288" s="3"/>
      <c r="L288" s="3"/>
    </row>
    <row r="289" spans="1:12" x14ac:dyDescent="0.2">
      <c r="A289" s="1">
        <v>258</v>
      </c>
      <c r="B289" s="3">
        <f t="shared" ref="B289:B331" si="41">B288*(1+$C$14)-C288</f>
        <v>77218.694301530326</v>
      </c>
      <c r="C289" s="3">
        <f t="shared" si="36"/>
        <v>912.65126824684876</v>
      </c>
      <c r="D289" s="10">
        <f t="shared" ref="D289:D352" si="42">IF(C289&gt;0,D288*(1+$C$16),D288)</f>
        <v>377598.5577481956</v>
      </c>
      <c r="E289" s="3">
        <f t="shared" si="37"/>
        <v>623.6347176089638</v>
      </c>
      <c r="F289" s="3">
        <f t="shared" ref="F289:F352" si="43">IF(C289&gt;0,F288*(1+$F$14),0)</f>
        <v>1459.5503606660573</v>
      </c>
      <c r="H289" s="3">
        <f t="shared" si="38"/>
        <v>-76.73562518975541</v>
      </c>
      <c r="I289" s="3">
        <f t="shared" si="39"/>
        <v>125.92063078091539</v>
      </c>
      <c r="J289" s="3">
        <f t="shared" si="40"/>
        <v>0</v>
      </c>
      <c r="K289" s="3"/>
      <c r="L289" s="3"/>
    </row>
    <row r="290" spans="1:12" x14ac:dyDescent="0.2">
      <c r="A290" s="1">
        <v>259</v>
      </c>
      <c r="B290" s="3">
        <f t="shared" si="41"/>
        <v>76595.98472725907</v>
      </c>
      <c r="C290" s="3">
        <f t="shared" si="36"/>
        <v>912.65126824684876</v>
      </c>
      <c r="D290" s="10">
        <f t="shared" si="42"/>
        <v>378529.81765723543</v>
      </c>
      <c r="E290" s="3">
        <f t="shared" si="37"/>
        <v>625.17276906196196</v>
      </c>
      <c r="F290" s="3">
        <f t="shared" si="43"/>
        <v>1462.5567954366193</v>
      </c>
      <c r="H290" s="3">
        <f t="shared" si="38"/>
        <v>-75.267241872191335</v>
      </c>
      <c r="I290" s="3">
        <f t="shared" si="39"/>
        <v>122.91277801077744</v>
      </c>
      <c r="J290" s="3">
        <f t="shared" si="40"/>
        <v>0</v>
      </c>
      <c r="K290" s="3"/>
      <c r="L290" s="3"/>
    </row>
    <row r="291" spans="1:12" x14ac:dyDescent="0.2">
      <c r="A291" s="1">
        <v>260</v>
      </c>
      <c r="B291" s="3">
        <f t="shared" si="41"/>
        <v>75970.936995493015</v>
      </c>
      <c r="C291" s="3">
        <f t="shared" si="36"/>
        <v>912.65126824684876</v>
      </c>
      <c r="D291" s="10">
        <f t="shared" si="42"/>
        <v>379463.37430443912</v>
      </c>
      <c r="E291" s="3">
        <f t="shared" si="37"/>
        <v>626.71461376476691</v>
      </c>
      <c r="F291" s="3">
        <f t="shared" si="43"/>
        <v>1465.5694229705646</v>
      </c>
      <c r="H291" s="3">
        <f t="shared" si="38"/>
        <v>-73.796459041051094</v>
      </c>
      <c r="I291" s="3">
        <f t="shared" si="39"/>
        <v>119.92721107282293</v>
      </c>
      <c r="J291" s="3">
        <f t="shared" si="40"/>
        <v>0</v>
      </c>
      <c r="K291" s="3"/>
      <c r="L291" s="3"/>
    </row>
    <row r="292" spans="1:12" x14ac:dyDescent="0.2">
      <c r="A292" s="1">
        <v>261</v>
      </c>
      <c r="B292" s="3">
        <f t="shared" si="41"/>
        <v>75343.542326889932</v>
      </c>
      <c r="C292" s="3">
        <f t="shared" si="36"/>
        <v>912.65126824684876</v>
      </c>
      <c r="D292" s="10">
        <f t="shared" si="42"/>
        <v>380399.23335418251</v>
      </c>
      <c r="E292" s="3">
        <f t="shared" si="37"/>
        <v>628.26026107255586</v>
      </c>
      <c r="F292" s="3">
        <f t="shared" si="43"/>
        <v>1468.5882560239718</v>
      </c>
      <c r="H292" s="3">
        <f t="shared" si="38"/>
        <v>-72.323273295432728</v>
      </c>
      <c r="I292" s="3">
        <f t="shared" si="39"/>
        <v>116.96379802846202</v>
      </c>
      <c r="J292" s="3">
        <f t="shared" si="40"/>
        <v>0</v>
      </c>
      <c r="K292" s="3"/>
      <c r="L292" s="3"/>
    </row>
    <row r="293" spans="1:12" x14ac:dyDescent="0.2">
      <c r="A293" s="1">
        <v>262</v>
      </c>
      <c r="B293" s="3">
        <f t="shared" si="41"/>
        <v>74713.79190914279</v>
      </c>
      <c r="C293" s="3">
        <f t="shared" si="36"/>
        <v>912.65126824684876</v>
      </c>
      <c r="D293" s="10">
        <f t="shared" si="42"/>
        <v>381337.4004848114</v>
      </c>
      <c r="E293" s="3">
        <f t="shared" si="37"/>
        <v>629.80972036357866</v>
      </c>
      <c r="F293" s="3">
        <f t="shared" si="43"/>
        <v>1471.613307379195</v>
      </c>
      <c r="H293" s="3">
        <f t="shared" si="38"/>
        <v>-70.8476812312324</v>
      </c>
      <c r="I293" s="3">
        <f t="shared" si="39"/>
        <v>114.02240765103616</v>
      </c>
      <c r="J293" s="3">
        <f t="shared" si="40"/>
        <v>0</v>
      </c>
      <c r="K293" s="3"/>
      <c r="L293" s="3"/>
    </row>
    <row r="294" spans="1:12" x14ac:dyDescent="0.2">
      <c r="A294" s="1">
        <v>263</v>
      </c>
      <c r="B294" s="3">
        <f t="shared" si="41"/>
        <v>74081.676896856006</v>
      </c>
      <c r="C294" s="3">
        <f t="shared" si="36"/>
        <v>912.65126824684876</v>
      </c>
      <c r="D294" s="10">
        <f t="shared" si="42"/>
        <v>382277.88138867595</v>
      </c>
      <c r="E294" s="3">
        <f t="shared" si="37"/>
        <v>631.3630010392144</v>
      </c>
      <c r="F294" s="3">
        <f t="shared" si="43"/>
        <v>1474.6445898449178</v>
      </c>
      <c r="H294" s="3">
        <f t="shared" si="38"/>
        <v>-69.369679441145308</v>
      </c>
      <c r="I294" s="3">
        <f t="shared" si="39"/>
        <v>111.10290942214908</v>
      </c>
      <c r="J294" s="3">
        <f t="shared" si="40"/>
        <v>0</v>
      </c>
      <c r="K294" s="3"/>
      <c r="L294" s="3"/>
    </row>
    <row r="295" spans="1:12" x14ac:dyDescent="0.2">
      <c r="A295" s="1">
        <v>264</v>
      </c>
      <c r="B295" s="3">
        <f t="shared" si="41"/>
        <v>73447.188411421215</v>
      </c>
      <c r="C295" s="3">
        <f t="shared" si="36"/>
        <v>912.65126824684876</v>
      </c>
      <c r="D295" s="10">
        <f t="shared" si="42"/>
        <v>383220.68177216512</v>
      </c>
      <c r="E295" s="3">
        <f t="shared" si="37"/>
        <v>632.92011252402835</v>
      </c>
      <c r="F295" s="3">
        <f t="shared" si="43"/>
        <v>1477.6821162562078</v>
      </c>
      <c r="H295" s="3">
        <f t="shared" si="38"/>
        <v>-67.889264514669321</v>
      </c>
      <c r="I295" s="3">
        <f t="shared" si="39"/>
        <v>108.20517352802074</v>
      </c>
      <c r="J295" s="3">
        <f t="shared" si="40"/>
        <v>0</v>
      </c>
      <c r="K295" s="3"/>
      <c r="L295" s="3"/>
    </row>
    <row r="296" spans="1:12" x14ac:dyDescent="0.2">
      <c r="A296" s="1">
        <v>265</v>
      </c>
      <c r="B296" s="3">
        <f t="shared" si="41"/>
        <v>72810.317540892516</v>
      </c>
      <c r="C296" s="3">
        <f t="shared" si="36"/>
        <v>912.65126824684876</v>
      </c>
      <c r="D296" s="10">
        <f t="shared" si="42"/>
        <v>384165.80735574145</v>
      </c>
      <c r="E296" s="3">
        <f t="shared" si="37"/>
        <v>634.48106426582945</v>
      </c>
      <c r="F296" s="3">
        <f t="shared" si="43"/>
        <v>1480.7258994745703</v>
      </c>
      <c r="H296" s="3">
        <f t="shared" si="38"/>
        <v>-66.406433038107934</v>
      </c>
      <c r="I296" s="3">
        <f t="shared" si="39"/>
        <v>105.32907085585815</v>
      </c>
      <c r="J296" s="3">
        <f t="shared" si="40"/>
        <v>0</v>
      </c>
      <c r="K296" s="3"/>
      <c r="L296" s="3"/>
    </row>
    <row r="297" spans="1:12" x14ac:dyDescent="0.2">
      <c r="A297" s="1">
        <v>266</v>
      </c>
      <c r="B297" s="3">
        <f t="shared" si="41"/>
        <v>72171.055339861327</v>
      </c>
      <c r="C297" s="3">
        <f t="shared" si="36"/>
        <v>912.65126824684876</v>
      </c>
      <c r="D297" s="10">
        <f t="shared" si="42"/>
        <v>385113.26387397555</v>
      </c>
      <c r="E297" s="3">
        <f t="shared" si="37"/>
        <v>636.04586573572738</v>
      </c>
      <c r="F297" s="3">
        <f t="shared" si="43"/>
        <v>1483.7759523880036</v>
      </c>
      <c r="H297" s="3">
        <f t="shared" si="38"/>
        <v>-64.921181594572545</v>
      </c>
      <c r="I297" s="3">
        <f t="shared" si="39"/>
        <v>102.47447299024361</v>
      </c>
      <c r="J297" s="3">
        <f t="shared" si="40"/>
        <v>0</v>
      </c>
      <c r="K297" s="3"/>
      <c r="L297" s="3"/>
    </row>
    <row r="298" spans="1:12" x14ac:dyDescent="0.2">
      <c r="A298" s="1">
        <v>267</v>
      </c>
      <c r="B298" s="3">
        <f t="shared" si="41"/>
        <v>71529.392829330769</v>
      </c>
      <c r="C298" s="3">
        <f t="shared" si="36"/>
        <v>912.65126824684876</v>
      </c>
      <c r="D298" s="10">
        <f t="shared" si="42"/>
        <v>386063.05707558116</v>
      </c>
      <c r="E298" s="3">
        <f t="shared" si="37"/>
        <v>637.61452642819017</v>
      </c>
      <c r="F298" s="3">
        <f t="shared" si="43"/>
        <v>1486.8322879110528</v>
      </c>
      <c r="H298" s="3">
        <f t="shared" si="38"/>
        <v>-63.433506763986088</v>
      </c>
      <c r="I298" s="3">
        <f t="shared" si="39"/>
        <v>99.641252209542969</v>
      </c>
      <c r="J298" s="3">
        <f t="shared" si="40"/>
        <v>0</v>
      </c>
      <c r="K298" s="3"/>
      <c r="L298" s="3"/>
    </row>
    <row r="299" spans="1:12" x14ac:dyDescent="0.2">
      <c r="A299" s="1">
        <v>268</v>
      </c>
      <c r="B299" s="3">
        <f t="shared" si="41"/>
        <v>70885.320996589478</v>
      </c>
      <c r="C299" s="3">
        <f t="shared" si="36"/>
        <v>912.65126824684876</v>
      </c>
      <c r="D299" s="10">
        <f t="shared" si="42"/>
        <v>387015.19272344984</v>
      </c>
      <c r="E299" s="3">
        <f t="shared" si="37"/>
        <v>639.18705586110173</v>
      </c>
      <c r="F299" s="3">
        <f t="shared" si="43"/>
        <v>1489.8949189848654</v>
      </c>
      <c r="H299" s="3">
        <f t="shared" si="38"/>
        <v>-61.943405123085086</v>
      </c>
      <c r="I299" s="3">
        <f t="shared" si="39"/>
        <v>96.82928148232935</v>
      </c>
      <c r="J299" s="3">
        <f t="shared" si="40"/>
        <v>0</v>
      </c>
      <c r="K299" s="3"/>
      <c r="L299" s="3"/>
    </row>
    <row r="300" spans="1:12" x14ac:dyDescent="0.2">
      <c r="A300" s="1">
        <v>269</v>
      </c>
      <c r="B300" s="3">
        <f t="shared" si="41"/>
        <v>70238.830795085087</v>
      </c>
      <c r="C300" s="3">
        <f t="shared" si="36"/>
        <v>912.65126824684876</v>
      </c>
      <c r="D300" s="10">
        <f t="shared" si="42"/>
        <v>387969.676594686</v>
      </c>
      <c r="E300" s="3">
        <f t="shared" si="37"/>
        <v>640.76346357581986</v>
      </c>
      <c r="F300" s="3">
        <f t="shared" si="43"/>
        <v>1492.9638585772448</v>
      </c>
      <c r="H300" s="3">
        <f t="shared" si="38"/>
        <v>-60.450873245423963</v>
      </c>
      <c r="I300" s="3">
        <f t="shared" si="39"/>
        <v>94.038434463828509</v>
      </c>
      <c r="J300" s="3">
        <f t="shared" si="40"/>
        <v>0</v>
      </c>
      <c r="K300" s="3"/>
      <c r="L300" s="3"/>
    </row>
    <row r="301" spans="1:12" x14ac:dyDescent="0.2">
      <c r="A301" s="1">
        <v>270</v>
      </c>
      <c r="B301" s="3">
        <f t="shared" si="41"/>
        <v>69589.913144297083</v>
      </c>
      <c r="C301" s="3">
        <f t="shared" si="36"/>
        <v>912.65126824684876</v>
      </c>
      <c r="D301" s="10">
        <f t="shared" si="42"/>
        <v>388926.51448064193</v>
      </c>
      <c r="E301" s="3">
        <f t="shared" si="37"/>
        <v>642.34375913723352</v>
      </c>
      <c r="F301" s="3">
        <f t="shared" si="43"/>
        <v>1496.0391196827065</v>
      </c>
      <c r="H301" s="3">
        <f t="shared" si="38"/>
        <v>-58.955907701375736</v>
      </c>
      <c r="I301" s="3">
        <f t="shared" si="39"/>
        <v>91.268585492376246</v>
      </c>
      <c r="J301" s="3">
        <f t="shared" si="40"/>
        <v>0</v>
      </c>
      <c r="K301" s="3"/>
      <c r="L301" s="3"/>
    </row>
    <row r="302" spans="1:12" x14ac:dyDescent="0.2">
      <c r="A302" s="1">
        <v>271</v>
      </c>
      <c r="B302" s="3">
        <f t="shared" si="41"/>
        <v>68938.558929609353</v>
      </c>
      <c r="C302" s="3">
        <f t="shared" si="36"/>
        <v>912.65126824684876</v>
      </c>
      <c r="D302" s="10">
        <f t="shared" si="42"/>
        <v>389885.71218695299</v>
      </c>
      <c r="E302" s="3">
        <f t="shared" si="37"/>
        <v>643.92795213382158</v>
      </c>
      <c r="F302" s="3">
        <f t="shared" si="43"/>
        <v>1499.1207153225325</v>
      </c>
      <c r="H302" s="3">
        <f t="shared" si="38"/>
        <v>-57.458505058137916</v>
      </c>
      <c r="I302" s="3">
        <f t="shared" si="39"/>
        <v>88.519609585901549</v>
      </c>
      <c r="J302" s="3">
        <f t="shared" si="40"/>
        <v>0</v>
      </c>
      <c r="K302" s="3"/>
      <c r="L302" s="3"/>
    </row>
    <row r="303" spans="1:12" x14ac:dyDescent="0.2">
      <c r="A303" s="1">
        <v>272</v>
      </c>
      <c r="B303" s="3">
        <f t="shared" si="41"/>
        <v>68284.759002182065</v>
      </c>
      <c r="C303" s="3">
        <f t="shared" si="36"/>
        <v>912.65126824684876</v>
      </c>
      <c r="D303" s="10">
        <f t="shared" si="42"/>
        <v>390847.27553357277</v>
      </c>
      <c r="E303" s="3">
        <f t="shared" si="37"/>
        <v>645.51605217771066</v>
      </c>
      <c r="F303" s="3">
        <f t="shared" si="43"/>
        <v>1502.2086585448264</v>
      </c>
      <c r="H303" s="3">
        <f t="shared" si="38"/>
        <v>-55.958661879732972</v>
      </c>
      <c r="I303" s="3">
        <f t="shared" si="39"/>
        <v>85.791382438419149</v>
      </c>
      <c r="J303" s="3">
        <f t="shared" si="40"/>
        <v>0</v>
      </c>
      <c r="K303" s="3"/>
      <c r="L303" s="3"/>
    </row>
    <row r="304" spans="1:12" x14ac:dyDescent="0.2">
      <c r="A304" s="1">
        <v>273</v>
      </c>
      <c r="B304" s="3">
        <f t="shared" si="41"/>
        <v>67628.504178823248</v>
      </c>
      <c r="C304" s="3">
        <f t="shared" si="36"/>
        <v>912.65126824684876</v>
      </c>
      <c r="D304" s="10">
        <f t="shared" si="42"/>
        <v>391811.21035480849</v>
      </c>
      <c r="E304" s="3">
        <f t="shared" si="37"/>
        <v>647.10806890473339</v>
      </c>
      <c r="F304" s="3">
        <f t="shared" si="43"/>
        <v>1505.3029624245689</v>
      </c>
      <c r="H304" s="3">
        <f t="shared" si="38"/>
        <v>-54.456374727013326</v>
      </c>
      <c r="I304" s="3">
        <f t="shared" si="39"/>
        <v>83.083780416546489</v>
      </c>
      <c r="J304" s="3">
        <f t="shared" si="40"/>
        <v>0</v>
      </c>
      <c r="K304" s="3"/>
      <c r="L304" s="3"/>
    </row>
    <row r="305" spans="1:12" x14ac:dyDescent="0.2">
      <c r="A305" s="1">
        <v>274</v>
      </c>
      <c r="B305" s="3">
        <f t="shared" si="41"/>
        <v>66969.785241859747</v>
      </c>
      <c r="C305" s="3">
        <f t="shared" si="36"/>
        <v>912.65126824684876</v>
      </c>
      <c r="D305" s="10">
        <f t="shared" si="42"/>
        <v>392777.52249935624</v>
      </c>
      <c r="E305" s="3">
        <f t="shared" si="37"/>
        <v>648.70401197448689</v>
      </c>
      <c r="F305" s="3">
        <f t="shared" si="43"/>
        <v>1508.4036400636728</v>
      </c>
      <c r="H305" s="3">
        <f t="shared" si="38"/>
        <v>-52.951640157662951</v>
      </c>
      <c r="I305" s="3">
        <f t="shared" si="39"/>
        <v>80.396680556032905</v>
      </c>
      <c r="J305" s="3">
        <f t="shared" si="40"/>
        <v>0</v>
      </c>
      <c r="K305" s="3"/>
      <c r="L305" s="3"/>
    </row>
    <row r="306" spans="1:12" x14ac:dyDescent="0.2">
      <c r="A306" s="1">
        <v>275</v>
      </c>
      <c r="B306" s="3">
        <f t="shared" si="41"/>
        <v>66308.59293900778</v>
      </c>
      <c r="C306" s="3">
        <f t="shared" si="36"/>
        <v>912.65126824684876</v>
      </c>
      <c r="D306" s="10">
        <f t="shared" si="42"/>
        <v>393746.21783033671</v>
      </c>
      <c r="E306" s="3">
        <f t="shared" si="37"/>
        <v>650.30389107039161</v>
      </c>
      <c r="F306" s="3">
        <f t="shared" si="43"/>
        <v>1511.5107045910388</v>
      </c>
      <c r="H306" s="3">
        <f t="shared" si="38"/>
        <v>-51.444454726201684</v>
      </c>
      <c r="I306" s="3">
        <f t="shared" si="39"/>
        <v>77.729960558310424</v>
      </c>
      <c r="J306" s="3">
        <f t="shared" si="40"/>
        <v>0</v>
      </c>
      <c r="K306" s="3"/>
      <c r="L306" s="3"/>
    </row>
    <row r="307" spans="1:12" x14ac:dyDescent="0.2">
      <c r="A307" s="1">
        <v>276</v>
      </c>
      <c r="B307" s="3">
        <f t="shared" si="41"/>
        <v>65644.91798324298</v>
      </c>
      <c r="C307" s="3">
        <f t="shared" si="36"/>
        <v>912.65126824684876</v>
      </c>
      <c r="D307" s="10">
        <f t="shared" si="42"/>
        <v>394717.30222533055</v>
      </c>
      <c r="E307" s="3">
        <f t="shared" si="37"/>
        <v>651.90771589974997</v>
      </c>
      <c r="F307" s="3">
        <f t="shared" si="43"/>
        <v>1514.624169162611</v>
      </c>
      <c r="H307" s="3">
        <f t="shared" si="38"/>
        <v>-49.934814983987735</v>
      </c>
      <c r="I307" s="3">
        <f t="shared" si="39"/>
        <v>75.08349878705917</v>
      </c>
      <c r="J307" s="3">
        <f t="shared" si="40"/>
        <v>0</v>
      </c>
      <c r="K307" s="3"/>
      <c r="L307" s="3"/>
    </row>
    <row r="308" spans="1:12" x14ac:dyDescent="0.2">
      <c r="A308" s="1">
        <v>277</v>
      </c>
      <c r="B308" s="3">
        <f t="shared" si="41"/>
        <v>64978.751052669948</v>
      </c>
      <c r="C308" s="3">
        <f t="shared" si="36"/>
        <v>912.65126824684876</v>
      </c>
      <c r="D308" s="10">
        <f t="shared" si="42"/>
        <v>395690.78157641413</v>
      </c>
      <c r="E308" s="3">
        <f t="shared" si="37"/>
        <v>653.51549619380512</v>
      </c>
      <c r="F308" s="3">
        <f t="shared" si="43"/>
        <v>1517.7440469614326</v>
      </c>
      <c r="H308" s="3">
        <f t="shared" si="38"/>
        <v>-48.422717479221319</v>
      </c>
      <c r="I308" s="3">
        <f t="shared" si="39"/>
        <v>72.457174264791291</v>
      </c>
      <c r="J308" s="3">
        <f t="shared" si="40"/>
        <v>0</v>
      </c>
      <c r="K308" s="3"/>
      <c r="L308" s="3"/>
    </row>
    <row r="309" spans="1:12" x14ac:dyDescent="0.2">
      <c r="A309" s="1">
        <v>278</v>
      </c>
      <c r="B309" s="3">
        <f t="shared" si="41"/>
        <v>64310.08279039133</v>
      </c>
      <c r="C309" s="3">
        <f t="shared" si="36"/>
        <v>912.65126824684876</v>
      </c>
      <c r="D309" s="10">
        <f t="shared" si="42"/>
        <v>396666.66179019527</v>
      </c>
      <c r="E309" s="3">
        <f t="shared" si="37"/>
        <v>655.12724170779995</v>
      </c>
      <c r="F309" s="3">
        <f t="shared" si="43"/>
        <v>1520.8703511977017</v>
      </c>
      <c r="H309" s="3">
        <f t="shared" si="38"/>
        <v>-46.908158756946932</v>
      </c>
      <c r="I309" s="3">
        <f t="shared" si="39"/>
        <v>69.850866669450596</v>
      </c>
      <c r="J309" s="3">
        <f t="shared" si="40"/>
        <v>0</v>
      </c>
      <c r="K309" s="3"/>
      <c r="L309" s="3"/>
    </row>
    <row r="310" spans="1:12" x14ac:dyDescent="0.2">
      <c r="A310" s="1">
        <v>279</v>
      </c>
      <c r="B310" s="3">
        <f t="shared" si="41"/>
        <v>63638.903804376365</v>
      </c>
      <c r="C310" s="3">
        <f t="shared" si="36"/>
        <v>912.65126824684876</v>
      </c>
      <c r="D310" s="10">
        <f t="shared" si="42"/>
        <v>397644.94878784905</v>
      </c>
      <c r="E310" s="3">
        <f t="shared" si="37"/>
        <v>656.74296222103658</v>
      </c>
      <c r="F310" s="3">
        <f t="shared" si="43"/>
        <v>1524.0030951088272</v>
      </c>
      <c r="H310" s="3">
        <f t="shared" si="38"/>
        <v>-45.391135359058126</v>
      </c>
      <c r="I310" s="3">
        <f t="shared" si="39"/>
        <v>67.264456331032406</v>
      </c>
      <c r="J310" s="3">
        <f t="shared" si="40"/>
        <v>0</v>
      </c>
      <c r="K310" s="3"/>
      <c r="L310" s="3"/>
    </row>
    <row r="311" spans="1:12" x14ac:dyDescent="0.2">
      <c r="A311" s="1">
        <v>280</v>
      </c>
      <c r="B311" s="3">
        <f t="shared" si="41"/>
        <v>62965.204667328981</v>
      </c>
      <c r="C311" s="3">
        <f t="shared" si="36"/>
        <v>912.65126824684876</v>
      </c>
      <c r="D311" s="10">
        <f t="shared" si="42"/>
        <v>398625.64850515377</v>
      </c>
      <c r="E311" s="3">
        <f t="shared" si="37"/>
        <v>658.36266753693553</v>
      </c>
      <c r="F311" s="3">
        <f t="shared" si="43"/>
        <v>1527.142291959485</v>
      </c>
      <c r="H311" s="3">
        <f t="shared" si="38"/>
        <v>-43.871643824299326</v>
      </c>
      <c r="I311" s="3">
        <f t="shared" si="39"/>
        <v>64.697824228216149</v>
      </c>
      <c r="J311" s="3">
        <f t="shared" si="40"/>
        <v>0</v>
      </c>
      <c r="K311" s="3"/>
      <c r="L311" s="3"/>
    </row>
    <row r="312" spans="1:12" x14ac:dyDescent="0.2">
      <c r="A312" s="1">
        <v>281</v>
      </c>
      <c r="B312" s="3">
        <f t="shared" si="41"/>
        <v>62288.975916555384</v>
      </c>
      <c r="C312" s="3">
        <f t="shared" si="36"/>
        <v>912.65126824684876</v>
      </c>
      <c r="D312" s="10">
        <f t="shared" si="42"/>
        <v>399608.766892527</v>
      </c>
      <c r="E312" s="3">
        <f t="shared" si="37"/>
        <v>659.98636748309514</v>
      </c>
      <c r="F312" s="3">
        <f t="shared" si="43"/>
        <v>1530.287955041674</v>
      </c>
      <c r="H312" s="3">
        <f t="shared" si="38"/>
        <v>-42.349680688269927</v>
      </c>
      <c r="I312" s="3">
        <f t="shared" si="39"/>
        <v>62.150851985018313</v>
      </c>
      <c r="J312" s="3">
        <f t="shared" si="40"/>
        <v>0</v>
      </c>
      <c r="K312" s="3"/>
      <c r="L312" s="3"/>
    </row>
    <row r="313" spans="1:12" x14ac:dyDescent="0.2">
      <c r="A313" s="1">
        <v>282</v>
      </c>
      <c r="B313" s="3">
        <f t="shared" si="41"/>
        <v>61610.208053831142</v>
      </c>
      <c r="C313" s="3">
        <f t="shared" si="36"/>
        <v>912.65126824684876</v>
      </c>
      <c r="D313" s="10">
        <f t="shared" si="42"/>
        <v>400594.30991506157</v>
      </c>
      <c r="E313" s="3">
        <f t="shared" si="37"/>
        <v>661.61407191135118</v>
      </c>
      <c r="F313" s="3">
        <f t="shared" si="43"/>
        <v>1533.4400976747722</v>
      </c>
      <c r="H313" s="3">
        <f t="shared" si="38"/>
        <v>-40.825242483427701</v>
      </c>
      <c r="I313" s="3">
        <f t="shared" si="39"/>
        <v>59.623421867460998</v>
      </c>
      <c r="J313" s="3">
        <f t="shared" si="40"/>
        <v>0</v>
      </c>
      <c r="K313" s="3"/>
      <c r="L313" s="3"/>
    </row>
    <row r="314" spans="1:12" x14ac:dyDescent="0.2">
      <c r="A314" s="1">
        <v>283</v>
      </c>
      <c r="B314" s="3">
        <f t="shared" si="41"/>
        <v>60928.891545267768</v>
      </c>
      <c r="C314" s="3">
        <f t="shared" si="36"/>
        <v>912.65126824684876</v>
      </c>
      <c r="D314" s="10">
        <f t="shared" si="42"/>
        <v>401582.28355256194</v>
      </c>
      <c r="E314" s="3">
        <f t="shared" si="37"/>
        <v>663.24579069783681</v>
      </c>
      <c r="F314" s="3">
        <f t="shared" si="43"/>
        <v>1536.5987332055938</v>
      </c>
      <c r="H314" s="3">
        <f t="shared" si="38"/>
        <v>-39.298325739091752</v>
      </c>
      <c r="I314" s="3">
        <f t="shared" si="39"/>
        <v>57.115416780256545</v>
      </c>
      <c r="J314" s="3">
        <f t="shared" si="40"/>
        <v>0</v>
      </c>
      <c r="K314" s="3"/>
      <c r="L314" s="3"/>
    </row>
    <row r="315" spans="1:12" x14ac:dyDescent="0.2">
      <c r="A315" s="1">
        <v>284</v>
      </c>
      <c r="B315" s="3">
        <f t="shared" si="41"/>
        <v>60245.016821178826</v>
      </c>
      <c r="C315" s="3">
        <f t="shared" si="36"/>
        <v>912.65126824684876</v>
      </c>
      <c r="D315" s="10">
        <f t="shared" si="42"/>
        <v>402572.69379958033</v>
      </c>
      <c r="E315" s="3">
        <f t="shared" si="37"/>
        <v>664.88153374304261</v>
      </c>
      <c r="F315" s="3">
        <f t="shared" si="43"/>
        <v>1539.7638750084452</v>
      </c>
      <c r="H315" s="3">
        <f t="shared" si="38"/>
        <v>-37.768926981446157</v>
      </c>
      <c r="I315" s="3">
        <f t="shared" si="39"/>
        <v>54.626720263509839</v>
      </c>
      <c r="J315" s="3">
        <f t="shared" si="40"/>
        <v>0</v>
      </c>
      <c r="K315" s="3"/>
      <c r="L315" s="3"/>
    </row>
    <row r="316" spans="1:12" x14ac:dyDescent="0.2">
      <c r="A316" s="1">
        <v>285</v>
      </c>
      <c r="B316" s="3">
        <f t="shared" si="41"/>
        <v>59558.574275945495</v>
      </c>
      <c r="C316" s="3">
        <f t="shared" si="36"/>
        <v>912.65126824684876</v>
      </c>
      <c r="D316" s="10">
        <f t="shared" si="42"/>
        <v>403565.54666545312</v>
      </c>
      <c r="E316" s="3">
        <f t="shared" si="37"/>
        <v>666.52131097187601</v>
      </c>
      <c r="F316" s="3">
        <f t="shared" si="43"/>
        <v>1542.9355364851813</v>
      </c>
      <c r="H316" s="3">
        <f t="shared" si="38"/>
        <v>-36.237042733543603</v>
      </c>
      <c r="I316" s="3">
        <f t="shared" si="39"/>
        <v>52.157216489437069</v>
      </c>
      <c r="J316" s="3">
        <f t="shared" si="40"/>
        <v>0</v>
      </c>
      <c r="K316" s="3"/>
      <c r="L316" s="3"/>
    </row>
    <row r="317" spans="1:12" x14ac:dyDescent="0.2">
      <c r="A317" s="1">
        <v>286</v>
      </c>
      <c r="B317" s="3">
        <f t="shared" si="41"/>
        <v>58869.554267881671</v>
      </c>
      <c r="C317" s="3">
        <f t="shared" si="36"/>
        <v>912.65126824684876</v>
      </c>
      <c r="D317" s="10">
        <f t="shared" si="42"/>
        <v>404560.84817433736</v>
      </c>
      <c r="E317" s="3">
        <f t="shared" si="37"/>
        <v>668.16513233372223</v>
      </c>
      <c r="F317" s="3">
        <f t="shared" si="43"/>
        <v>1546.1137310652628</v>
      </c>
      <c r="H317" s="3">
        <f t="shared" si="38"/>
        <v>-34.702669515308344</v>
      </c>
      <c r="I317" s="3">
        <f t="shared" si="39"/>
        <v>49.706790259099989</v>
      </c>
      <c r="J317" s="3">
        <f t="shared" si="40"/>
        <v>0</v>
      </c>
      <c r="K317" s="3"/>
      <c r="L317" s="3"/>
    </row>
    <row r="318" spans="1:12" x14ac:dyDescent="0.2">
      <c r="A318" s="1">
        <v>287</v>
      </c>
      <c r="B318" s="3">
        <f t="shared" si="41"/>
        <v>58177.947119098513</v>
      </c>
      <c r="C318" s="3">
        <f t="shared" si="36"/>
        <v>912.65126824684876</v>
      </c>
      <c r="D318" s="10">
        <f t="shared" si="42"/>
        <v>405558.60436524724</v>
      </c>
      <c r="E318" s="3">
        <f t="shared" si="37"/>
        <v>669.8130078025041</v>
      </c>
      <c r="F318" s="3">
        <f t="shared" si="43"/>
        <v>1549.2984722058129</v>
      </c>
      <c r="H318" s="3">
        <f t="shared" si="38"/>
        <v>-33.165803843540061</v>
      </c>
      <c r="I318" s="3">
        <f t="shared" si="39"/>
        <v>47.275326999157841</v>
      </c>
      <c r="J318" s="3">
        <f t="shared" si="40"/>
        <v>0</v>
      </c>
      <c r="K318" s="3"/>
      <c r="L318" s="3"/>
    </row>
    <row r="319" spans="1:12" x14ac:dyDescent="0.2">
      <c r="A319" s="1">
        <v>288</v>
      </c>
      <c r="B319" s="3">
        <f t="shared" si="41"/>
        <v>57483.743115368532</v>
      </c>
      <c r="C319" s="3">
        <f t="shared" si="36"/>
        <v>912.65126824684876</v>
      </c>
      <c r="D319" s="10">
        <f t="shared" si="42"/>
        <v>406558.82129209093</v>
      </c>
      <c r="E319" s="3">
        <f t="shared" si="37"/>
        <v>671.46494737674323</v>
      </c>
      <c r="F319" s="3">
        <f t="shared" si="43"/>
        <v>1552.4897733916744</v>
      </c>
      <c r="H319" s="3">
        <f t="shared" si="38"/>
        <v>-31.626442231917508</v>
      </c>
      <c r="I319" s="3">
        <f t="shared" si="39"/>
        <v>44.862712758635311</v>
      </c>
      <c r="J319" s="3">
        <f t="shared" si="40"/>
        <v>0</v>
      </c>
      <c r="K319" s="3"/>
      <c r="L319" s="3"/>
    </row>
    <row r="320" spans="1:12" x14ac:dyDescent="0.2">
      <c r="A320" s="1">
        <v>289</v>
      </c>
      <c r="B320" s="3">
        <f t="shared" si="41"/>
        <v>56786.932505989149</v>
      </c>
      <c r="C320" s="3">
        <f t="shared" si="36"/>
        <v>912.65126824684876</v>
      </c>
      <c r="D320" s="10">
        <f t="shared" si="42"/>
        <v>407561.50502370705</v>
      </c>
      <c r="E320" s="3">
        <f t="shared" si="37"/>
        <v>673.12096107962009</v>
      </c>
      <c r="F320" s="3">
        <f t="shared" si="43"/>
        <v>1555.6876481354664</v>
      </c>
      <c r="H320" s="3">
        <f t="shared" si="38"/>
        <v>-30.084581191002371</v>
      </c>
      <c r="I320" s="3">
        <f t="shared" si="39"/>
        <v>42.468834205706806</v>
      </c>
      <c r="J320" s="3">
        <f t="shared" si="40"/>
        <v>0</v>
      </c>
      <c r="K320" s="3"/>
      <c r="L320" s="3"/>
    </row>
    <row r="321" spans="1:12" x14ac:dyDescent="0.2">
      <c r="A321" s="1">
        <v>290</v>
      </c>
      <c r="B321" s="3">
        <f t="shared" si="41"/>
        <v>56087.505503645712</v>
      </c>
      <c r="C321" s="3">
        <f t="shared" si="36"/>
        <v>912.65126824684876</v>
      </c>
      <c r="D321" s="10">
        <f t="shared" si="42"/>
        <v>408566.66164390161</v>
      </c>
      <c r="E321" s="3">
        <f t="shared" si="37"/>
        <v>674.78105895903468</v>
      </c>
      <c r="F321" s="3">
        <f t="shared" si="43"/>
        <v>1558.8921099776421</v>
      </c>
      <c r="H321" s="3">
        <f t="shared" si="38"/>
        <v>-28.540217228241318</v>
      </c>
      <c r="I321" s="3">
        <f t="shared" si="39"/>
        <v>40.093578624494576</v>
      </c>
      <c r="J321" s="3">
        <f t="shared" si="40"/>
        <v>0</v>
      </c>
      <c r="K321" s="3"/>
      <c r="L321" s="3"/>
    </row>
    <row r="322" spans="1:12" x14ac:dyDescent="0.2">
      <c r="A322" s="1">
        <v>291</v>
      </c>
      <c r="B322" s="3">
        <f t="shared" si="41"/>
        <v>55385.452284274055</v>
      </c>
      <c r="C322" s="3">
        <f t="shared" si="36"/>
        <v>912.65126824684876</v>
      </c>
      <c r="D322" s="10">
        <f t="shared" si="42"/>
        <v>409574.297251485</v>
      </c>
      <c r="E322" s="3">
        <f t="shared" si="37"/>
        <v>676.44525108766845</v>
      </c>
      <c r="F322" s="3">
        <f t="shared" si="43"/>
        <v>1562.1031724865456</v>
      </c>
      <c r="H322" s="3">
        <f t="shared" si="38"/>
        <v>-26.993346847971679</v>
      </c>
      <c r="I322" s="3">
        <f t="shared" si="39"/>
        <v>37.736833911887807</v>
      </c>
      <c r="J322" s="3">
        <f t="shared" si="40"/>
        <v>0</v>
      </c>
      <c r="K322" s="3"/>
      <c r="L322" s="3"/>
    </row>
    <row r="323" spans="1:12" x14ac:dyDescent="0.2">
      <c r="A323" s="1">
        <v>292</v>
      </c>
      <c r="B323" s="3">
        <f t="shared" si="41"/>
        <v>54680.762986922491</v>
      </c>
      <c r="C323" s="3">
        <f t="shared" si="36"/>
        <v>912.65126824684876</v>
      </c>
      <c r="D323" s="10">
        <f t="shared" si="42"/>
        <v>410584.41796030884</v>
      </c>
      <c r="E323" s="3">
        <f t="shared" si="37"/>
        <v>678.11354756304434</v>
      </c>
      <c r="F323" s="3">
        <f t="shared" si="43"/>
        <v>1565.3208492584699</v>
      </c>
      <c r="H323" s="3">
        <f t="shared" si="38"/>
        <v>-25.443966551423273</v>
      </c>
      <c r="I323" s="3">
        <f t="shared" si="39"/>
        <v>35.398488574372294</v>
      </c>
      <c r="J323" s="3">
        <f t="shared" si="40"/>
        <v>0</v>
      </c>
      <c r="K323" s="3"/>
      <c r="L323" s="3"/>
    </row>
    <row r="324" spans="1:12" x14ac:dyDescent="0.2">
      <c r="A324" s="1">
        <v>293</v>
      </c>
      <c r="B324" s="3">
        <f t="shared" si="41"/>
        <v>53973.42771361331</v>
      </c>
      <c r="C324" s="3">
        <f t="shared" si="36"/>
        <v>912.65126824684876</v>
      </c>
      <c r="D324" s="10">
        <f t="shared" si="42"/>
        <v>411597.02989930328</v>
      </c>
      <c r="E324" s="3">
        <f t="shared" si="37"/>
        <v>679.7859585075887</v>
      </c>
      <c r="F324" s="3">
        <f t="shared" si="43"/>
        <v>1568.5451539177136</v>
      </c>
      <c r="H324" s="3">
        <f t="shared" si="38"/>
        <v>-23.892072836723855</v>
      </c>
      <c r="I324" s="3">
        <f t="shared" si="39"/>
        <v>33.078431724881128</v>
      </c>
      <c r="J324" s="3">
        <f t="shared" si="40"/>
        <v>0</v>
      </c>
      <c r="K324" s="3"/>
      <c r="L324" s="3"/>
    </row>
    <row r="325" spans="1:12" x14ac:dyDescent="0.2">
      <c r="A325" s="1">
        <v>294</v>
      </c>
      <c r="B325" s="3">
        <f t="shared" si="41"/>
        <v>53263.436529203747</v>
      </c>
      <c r="C325" s="3">
        <f t="shared" si="36"/>
        <v>912.65126824684876</v>
      </c>
      <c r="D325" s="10">
        <f t="shared" si="42"/>
        <v>412612.13921251392</v>
      </c>
      <c r="E325" s="3">
        <f t="shared" si="37"/>
        <v>681.46249406869254</v>
      </c>
      <c r="F325" s="3">
        <f t="shared" si="43"/>
        <v>1571.7761001166393</v>
      </c>
      <c r="H325" s="3">
        <f t="shared" si="38"/>
        <v>-22.33766219890208</v>
      </c>
      <c r="I325" s="3">
        <f t="shared" si="39"/>
        <v>30.776553079657685</v>
      </c>
      <c r="J325" s="3">
        <f t="shared" si="40"/>
        <v>0</v>
      </c>
      <c r="K325" s="3"/>
      <c r="L325" s="3"/>
    </row>
    <row r="326" spans="1:12" x14ac:dyDescent="0.2">
      <c r="A326" s="1">
        <v>295</v>
      </c>
      <c r="B326" s="3">
        <f t="shared" si="41"/>
        <v>52550.779461246464</v>
      </c>
      <c r="C326" s="3">
        <f t="shared" si="36"/>
        <v>912.65126824684876</v>
      </c>
      <c r="D326" s="10">
        <f t="shared" si="42"/>
        <v>413629.75205913931</v>
      </c>
      <c r="E326" s="3">
        <f t="shared" si="37"/>
        <v>683.14316441877281</v>
      </c>
      <c r="F326" s="3">
        <f t="shared" si="43"/>
        <v>1575.0137015357316</v>
      </c>
      <c r="H326" s="3">
        <f t="shared" si="38"/>
        <v>-20.78073112989</v>
      </c>
      <c r="I326" s="3">
        <f t="shared" si="39"/>
        <v>28.492742955133693</v>
      </c>
      <c r="J326" s="3">
        <f t="shared" si="40"/>
        <v>0</v>
      </c>
      <c r="K326" s="3"/>
      <c r="L326" s="3"/>
    </row>
    <row r="327" spans="1:12" x14ac:dyDescent="0.2">
      <c r="A327" s="1">
        <v>296</v>
      </c>
      <c r="B327" s="3">
        <f t="shared" si="41"/>
        <v>51835.44649984943</v>
      </c>
      <c r="C327" s="3">
        <f t="shared" si="36"/>
        <v>912.65126824684876</v>
      </c>
      <c r="D327" s="10">
        <f t="shared" si="42"/>
        <v>414649.87461356824</v>
      </c>
      <c r="E327" s="3">
        <f t="shared" si="37"/>
        <v>684.8279797553347</v>
      </c>
      <c r="F327" s="3">
        <f t="shared" si="43"/>
        <v>1578.2579718836541</v>
      </c>
      <c r="H327" s="3">
        <f t="shared" si="38"/>
        <v>-19.221276118529204</v>
      </c>
      <c r="I327" s="3">
        <f t="shared" si="39"/>
        <v>26.226892264828013</v>
      </c>
      <c r="J327" s="3">
        <f t="shared" si="40"/>
        <v>0</v>
      </c>
      <c r="K327" s="3"/>
      <c r="L327" s="3"/>
    </row>
    <row r="328" spans="1:12" x14ac:dyDescent="0.2">
      <c r="A328" s="1">
        <v>297</v>
      </c>
      <c r="B328" s="3">
        <f t="shared" si="41"/>
        <v>51117.427597535367</v>
      </c>
      <c r="C328" s="3">
        <f t="shared" si="36"/>
        <v>912.65126824684876</v>
      </c>
      <c r="D328" s="10">
        <f t="shared" si="42"/>
        <v>415672.51306541718</v>
      </c>
      <c r="E328" s="3">
        <f t="shared" si="37"/>
        <v>686.51695030103303</v>
      </c>
      <c r="F328" s="3">
        <f t="shared" si="43"/>
        <v>1581.5089248973086</v>
      </c>
      <c r="H328" s="3">
        <f t="shared" si="38"/>
        <v>-17.65929365057309</v>
      </c>
      <c r="I328" s="3">
        <f t="shared" si="39"/>
        <v>23.978892516255673</v>
      </c>
      <c r="J328" s="3">
        <f t="shared" si="40"/>
        <v>0</v>
      </c>
      <c r="K328" s="3"/>
      <c r="L328" s="3"/>
    </row>
    <row r="329" spans="1:12" x14ac:dyDescent="0.2">
      <c r="A329" s="1">
        <v>298</v>
      </c>
      <c r="B329" s="3">
        <f t="shared" si="41"/>
        <v>50396.712669100605</v>
      </c>
      <c r="C329" s="3">
        <f t="shared" si="36"/>
        <v>912.65126824684876</v>
      </c>
      <c r="D329" s="10">
        <f t="shared" si="42"/>
        <v>416697.67361956794</v>
      </c>
      <c r="E329" s="3">
        <f t="shared" si="37"/>
        <v>688.21008630373467</v>
      </c>
      <c r="F329" s="3">
        <f t="shared" si="43"/>
        <v>1584.766574341892</v>
      </c>
      <c r="H329" s="3">
        <f t="shared" si="38"/>
        <v>-16.094780208691418</v>
      </c>
      <c r="I329" s="3">
        <f t="shared" si="39"/>
        <v>21.748635807855464</v>
      </c>
      <c r="J329" s="3">
        <f t="shared" si="40"/>
        <v>0</v>
      </c>
      <c r="K329" s="3"/>
      <c r="L329" s="3"/>
    </row>
    <row r="330" spans="1:12" x14ac:dyDescent="0.2">
      <c r="A330" s="1">
        <v>299</v>
      </c>
      <c r="B330" s="3">
        <f t="shared" si="41"/>
        <v>49673.291591473419</v>
      </c>
      <c r="C330" s="3">
        <f t="shared" si="36"/>
        <v>912.65126824684876</v>
      </c>
      <c r="D330" s="10">
        <f t="shared" si="42"/>
        <v>417725.36249620514</v>
      </c>
      <c r="E330" s="3">
        <f t="shared" si="37"/>
        <v>689.90739803658005</v>
      </c>
      <c r="F330" s="3">
        <f t="shared" si="43"/>
        <v>1588.0309340109559</v>
      </c>
      <c r="H330" s="3">
        <f t="shared" si="38"/>
        <v>-14.527732272473031</v>
      </c>
      <c r="I330" s="3">
        <f t="shared" si="39"/>
        <v>19.536014825930547</v>
      </c>
      <c r="J330" s="3">
        <f t="shared" si="40"/>
        <v>0</v>
      </c>
      <c r="K330" s="3"/>
      <c r="L330" s="3"/>
    </row>
    <row r="331" spans="1:12" x14ac:dyDescent="0.2">
      <c r="A331" s="1">
        <v>300</v>
      </c>
      <c r="B331" s="3">
        <f t="shared" si="41"/>
        <v>48947.154203571859</v>
      </c>
      <c r="C331" s="3">
        <f t="shared" si="36"/>
        <v>912.65126824684876</v>
      </c>
      <c r="D331" s="10">
        <f t="shared" si="42"/>
        <v>418755.58593085414</v>
      </c>
      <c r="E331" s="3">
        <f t="shared" si="37"/>
        <v>691.60889579804632</v>
      </c>
      <c r="F331" s="3">
        <f t="shared" si="43"/>
        <v>1591.3020177264639</v>
      </c>
      <c r="H331" s="3">
        <f t="shared" si="38"/>
        <v>-12.958146318431318</v>
      </c>
      <c r="I331" s="3">
        <f t="shared" si="39"/>
        <v>17.340922841608069</v>
      </c>
      <c r="J331" s="3">
        <f t="shared" si="40"/>
        <v>0</v>
      </c>
      <c r="K331" s="3"/>
      <c r="L331" s="3"/>
    </row>
    <row r="332" spans="1:12" x14ac:dyDescent="0.2">
      <c r="A332" s="1">
        <v>301</v>
      </c>
      <c r="B332" s="3">
        <f t="shared" ref="B332:B376" si="44">B331*(1+$C$14)-C331</f>
        <v>48218.290306161027</v>
      </c>
      <c r="C332" s="3">
        <f t="shared" si="36"/>
        <v>912.65126824684876</v>
      </c>
      <c r="D332" s="10">
        <f t="shared" si="42"/>
        <v>419788.35017441871</v>
      </c>
      <c r="E332" s="3">
        <f t="shared" si="37"/>
        <v>693.31458991200941</v>
      </c>
      <c r="F332" s="3">
        <f t="shared" si="43"/>
        <v>1594.5798393388509</v>
      </c>
      <c r="H332" s="3">
        <f t="shared" si="38"/>
        <v>-11.386018820007394</v>
      </c>
      <c r="I332" s="3">
        <f t="shared" si="39"/>
        <v>15.163253707810973</v>
      </c>
      <c r="J332" s="3">
        <f t="shared" si="40"/>
        <v>0</v>
      </c>
    </row>
    <row r="333" spans="1:12" x14ac:dyDescent="0.2">
      <c r="A333" s="1">
        <v>302</v>
      </c>
      <c r="B333" s="3">
        <f t="shared" si="44"/>
        <v>47486.689661709795</v>
      </c>
      <c r="C333" s="3">
        <f t="shared" si="36"/>
        <v>912.65126824684876</v>
      </c>
      <c r="D333" s="10">
        <f t="shared" si="42"/>
        <v>420823.66149321909</v>
      </c>
      <c r="E333" s="3">
        <f t="shared" si="37"/>
        <v>695.02449072780644</v>
      </c>
      <c r="F333" s="3">
        <f t="shared" si="43"/>
        <v>1597.8644127270811</v>
      </c>
      <c r="H333" s="3">
        <f t="shared" si="38"/>
        <v>-9.8113462475741926</v>
      </c>
      <c r="I333" s="3">
        <f t="shared" si="39"/>
        <v>13.002901856246226</v>
      </c>
      <c r="J333" s="3">
        <f t="shared" si="40"/>
        <v>0</v>
      </c>
    </row>
    <row r="334" spans="1:12" x14ac:dyDescent="0.2">
      <c r="A334" s="1">
        <v>303</v>
      </c>
      <c r="B334" s="3">
        <f t="shared" si="44"/>
        <v>46752.341994247043</v>
      </c>
      <c r="C334" s="3">
        <f t="shared" si="36"/>
        <v>912.65126824684876</v>
      </c>
      <c r="D334" s="10">
        <f t="shared" si="42"/>
        <v>421861.52616903</v>
      </c>
      <c r="E334" s="3">
        <f t="shared" si="37"/>
        <v>696.73860862029926</v>
      </c>
      <c r="F334" s="3">
        <f t="shared" si="43"/>
        <v>1601.1557517987073</v>
      </c>
      <c r="H334" s="3">
        <f t="shared" si="38"/>
        <v>-8.2341250684405622</v>
      </c>
      <c r="I334" s="3">
        <f t="shared" si="39"/>
        <v>10.859762294408164</v>
      </c>
      <c r="J334" s="3">
        <f t="shared" si="40"/>
        <v>0</v>
      </c>
    </row>
    <row r="335" spans="1:12" x14ac:dyDescent="0.2">
      <c r="A335" s="1">
        <v>304</v>
      </c>
      <c r="B335" s="3">
        <f t="shared" si="44"/>
        <v>46015.236989217308</v>
      </c>
      <c r="C335" s="3">
        <f t="shared" si="36"/>
        <v>912.65126824684876</v>
      </c>
      <c r="D335" s="10">
        <f t="shared" si="42"/>
        <v>422901.9504991186</v>
      </c>
      <c r="E335" s="3">
        <f t="shared" si="37"/>
        <v>698.45695398993644</v>
      </c>
      <c r="F335" s="3">
        <f t="shared" si="43"/>
        <v>1604.4538704899296</v>
      </c>
      <c r="H335" s="3">
        <f t="shared" si="38"/>
        <v>-6.654351746855582</v>
      </c>
      <c r="I335" s="3">
        <f t="shared" si="39"/>
        <v>8.7337306025971682</v>
      </c>
      <c r="J335" s="3">
        <f t="shared" si="40"/>
        <v>0</v>
      </c>
    </row>
    <row r="336" spans="1:12" x14ac:dyDescent="0.2">
      <c r="A336" s="1">
        <v>305</v>
      </c>
      <c r="B336" s="3">
        <f t="shared" si="44"/>
        <v>45275.364293335901</v>
      </c>
      <c r="C336" s="3">
        <f t="shared" si="36"/>
        <v>912.65126824684876</v>
      </c>
      <c r="D336" s="10">
        <f t="shared" si="42"/>
        <v>423944.94079628284</v>
      </c>
      <c r="E336" s="3">
        <f t="shared" si="37"/>
        <v>700.17953726281712</v>
      </c>
      <c r="F336" s="3">
        <f t="shared" si="43"/>
        <v>1607.7587827656544</v>
      </c>
      <c r="H336" s="3">
        <f t="shared" si="38"/>
        <v>-5.0720227440115195</v>
      </c>
      <c r="I336" s="3">
        <f t="shared" si="39"/>
        <v>6.6247029309515382</v>
      </c>
      <c r="J336" s="3">
        <f t="shared" si="40"/>
        <v>0</v>
      </c>
    </row>
    <row r="337" spans="1:10" x14ac:dyDescent="0.2">
      <c r="A337" s="1">
        <v>306</v>
      </c>
      <c r="B337" s="3">
        <f t="shared" si="44"/>
        <v>44532.713514443501</v>
      </c>
      <c r="C337" s="3">
        <f t="shared" si="36"/>
        <v>912.65126824684876</v>
      </c>
      <c r="D337" s="10">
        <f t="shared" si="42"/>
        <v>424990.50338888977</v>
      </c>
      <c r="E337" s="3">
        <f t="shared" si="37"/>
        <v>701.90636889075404</v>
      </c>
      <c r="F337" s="3">
        <f t="shared" si="43"/>
        <v>1611.0705026195533</v>
      </c>
      <c r="H337" s="3">
        <f t="shared" si="38"/>
        <v>-3.4871345180495155</v>
      </c>
      <c r="I337" s="3">
        <f t="shared" si="39"/>
        <v>4.5325759964978172</v>
      </c>
      <c r="J337" s="3">
        <f t="shared" si="40"/>
        <v>0</v>
      </c>
    </row>
    <row r="338" spans="1:10" x14ac:dyDescent="0.2">
      <c r="A338" s="1">
        <v>307</v>
      </c>
      <c r="B338" s="3">
        <f t="shared" si="44"/>
        <v>43787.274221360181</v>
      </c>
      <c r="C338" s="3">
        <f t="shared" si="36"/>
        <v>912.65126824684876</v>
      </c>
      <c r="D338" s="10">
        <f t="shared" si="42"/>
        <v>426038.6446209139</v>
      </c>
      <c r="E338" s="3">
        <f t="shared" si="37"/>
        <v>703.6374593513367</v>
      </c>
      <c r="F338" s="3">
        <f t="shared" si="43"/>
        <v>1614.3890440741229</v>
      </c>
      <c r="H338" s="3">
        <f t="shared" si="38"/>
        <v>-1.8996835240625387</v>
      </c>
      <c r="I338" s="3">
        <f t="shared" si="39"/>
        <v>2.4572470802123658</v>
      </c>
      <c r="J338" s="3">
        <f t="shared" si="40"/>
        <v>0</v>
      </c>
    </row>
    <row r="339" spans="1:10" x14ac:dyDescent="0.2">
      <c r="A339" s="1">
        <v>308</v>
      </c>
      <c r="B339" s="3">
        <f t="shared" si="44"/>
        <v>43039.035943738883</v>
      </c>
      <c r="C339" s="3">
        <f t="shared" si="36"/>
        <v>912.65126824684876</v>
      </c>
      <c r="D339" s="10">
        <f t="shared" si="42"/>
        <v>427089.37085197569</v>
      </c>
      <c r="E339" s="3">
        <f t="shared" si="37"/>
        <v>705.37281914799541</v>
      </c>
      <c r="F339" s="3">
        <f t="shared" si="43"/>
        <v>1617.7144211807436</v>
      </c>
      <c r="H339" s="3">
        <f t="shared" si="38"/>
        <v>-0.30966621410061634</v>
      </c>
      <c r="I339" s="3">
        <f t="shared" si="39"/>
        <v>0.39861402410064911</v>
      </c>
      <c r="J339" s="3">
        <f t="shared" si="40"/>
        <v>0</v>
      </c>
    </row>
    <row r="340" spans="1:10" x14ac:dyDescent="0.2">
      <c r="A340" s="1">
        <v>309</v>
      </c>
      <c r="B340" s="3">
        <f t="shared" si="44"/>
        <v>42287.988171918376</v>
      </c>
      <c r="C340" s="3">
        <f t="shared" si="36"/>
        <v>912.65126824684876</v>
      </c>
      <c r="D340" s="10">
        <f t="shared" si="42"/>
        <v>428142.68845738011</v>
      </c>
      <c r="E340" s="3">
        <f t="shared" si="37"/>
        <v>707.11245881006471</v>
      </c>
      <c r="F340" s="3">
        <f t="shared" si="43"/>
        <v>1621.0466480197392</v>
      </c>
      <c r="H340" s="3">
        <f t="shared" si="38"/>
        <v>1.2829209628257559</v>
      </c>
      <c r="I340" s="3">
        <f t="shared" si="39"/>
        <v>0</v>
      </c>
      <c r="J340" s="3">
        <f t="shared" si="40"/>
        <v>1.6434247717111716</v>
      </c>
    </row>
    <row r="341" spans="1:10" x14ac:dyDescent="0.2">
      <c r="A341" s="1">
        <v>310</v>
      </c>
      <c r="B341" s="3">
        <f t="shared" si="44"/>
        <v>41534.120356775617</v>
      </c>
      <c r="C341" s="3">
        <f t="shared" si="36"/>
        <v>912.65126824684876</v>
      </c>
      <c r="D341" s="10">
        <f t="shared" si="42"/>
        <v>429198.60382815538</v>
      </c>
      <c r="E341" s="3">
        <f t="shared" si="37"/>
        <v>708.85638889284735</v>
      </c>
      <c r="F341" s="3">
        <f t="shared" si="43"/>
        <v>1624.3857387004373</v>
      </c>
      <c r="H341" s="3">
        <f t="shared" si="38"/>
        <v>2.8780815607410659</v>
      </c>
      <c r="I341" s="3">
        <f t="shared" si="39"/>
        <v>0</v>
      </c>
      <c r="J341" s="3">
        <f t="shared" si="40"/>
        <v>3.6689703518685728</v>
      </c>
    </row>
    <row r="342" spans="1:10" x14ac:dyDescent="0.2">
      <c r="A342" s="1">
        <v>311</v>
      </c>
      <c r="B342" s="3">
        <f t="shared" si="44"/>
        <v>40777.421909577584</v>
      </c>
      <c r="C342" s="3">
        <f t="shared" si="36"/>
        <v>912.65126824684876</v>
      </c>
      <c r="D342" s="10">
        <f t="shared" si="42"/>
        <v>430257.12337109173</v>
      </c>
      <c r="E342" s="3">
        <f t="shared" si="37"/>
        <v>710.60461997767811</v>
      </c>
      <c r="F342" s="3">
        <f t="shared" si="43"/>
        <v>1627.7317073612278</v>
      </c>
      <c r="H342" s="3">
        <f t="shared" si="38"/>
        <v>4.4758191367009204</v>
      </c>
      <c r="I342" s="3">
        <f t="shared" si="39"/>
        <v>0</v>
      </c>
      <c r="J342" s="3">
        <f t="shared" si="40"/>
        <v>5.6781232086673468</v>
      </c>
    </row>
    <row r="343" spans="1:10" x14ac:dyDescent="0.2">
      <c r="A343" s="1">
        <v>312</v>
      </c>
      <c r="B343" s="3">
        <f t="shared" si="44"/>
        <v>40017.882201832559</v>
      </c>
      <c r="C343" s="3">
        <f t="shared" si="36"/>
        <v>912.65126824684876</v>
      </c>
      <c r="D343" s="10">
        <f t="shared" si="42"/>
        <v>431318.25350878021</v>
      </c>
      <c r="E343" s="3">
        <f t="shared" si="37"/>
        <v>712.35716267198848</v>
      </c>
      <c r="F343" s="3">
        <f t="shared" si="43"/>
        <v>1631.0845681696235</v>
      </c>
      <c r="H343" s="3">
        <f t="shared" si="38"/>
        <v>6.0761372507861324</v>
      </c>
      <c r="I343" s="3">
        <f t="shared" si="39"/>
        <v>0</v>
      </c>
      <c r="J343" s="3">
        <f t="shared" si="40"/>
        <v>7.670983284915236</v>
      </c>
    </row>
    <row r="344" spans="1:10" x14ac:dyDescent="0.2">
      <c r="A344" s="1">
        <v>313</v>
      </c>
      <c r="B344" s="3">
        <f t="shared" si="44"/>
        <v>39255.490565140826</v>
      </c>
      <c r="C344" s="3">
        <f t="shared" si="36"/>
        <v>912.65126824684876</v>
      </c>
      <c r="D344" s="10">
        <f t="shared" si="42"/>
        <v>432382.00067965174</v>
      </c>
      <c r="E344" s="3">
        <f t="shared" si="37"/>
        <v>714.11402760937051</v>
      </c>
      <c r="F344" s="3">
        <f t="shared" si="43"/>
        <v>1634.4443353223201</v>
      </c>
      <c r="H344" s="3">
        <f t="shared" si="38"/>
        <v>7.6790394661006758</v>
      </c>
      <c r="I344" s="3">
        <f t="shared" si="39"/>
        <v>0</v>
      </c>
      <c r="J344" s="3">
        <f t="shared" si="40"/>
        <v>9.6476499767840806</v>
      </c>
    </row>
    <row r="345" spans="1:10" x14ac:dyDescent="0.2">
      <c r="A345" s="1">
        <v>314</v>
      </c>
      <c r="B345" s="3">
        <f t="shared" si="44"/>
        <v>38490.236291044843</v>
      </c>
      <c r="C345" s="3">
        <f t="shared" si="36"/>
        <v>912.65126824684876</v>
      </c>
      <c r="D345" s="10">
        <f t="shared" si="42"/>
        <v>433448.37133801618</v>
      </c>
      <c r="E345" s="3">
        <f t="shared" si="37"/>
        <v>715.87522544964156</v>
      </c>
      <c r="F345" s="3">
        <f t="shared" si="43"/>
        <v>1637.811023045256</v>
      </c>
      <c r="H345" s="3">
        <f t="shared" si="38"/>
        <v>9.2845293487655454</v>
      </c>
      <c r="I345" s="3">
        <f t="shared" si="39"/>
        <v>0</v>
      </c>
      <c r="J345" s="3">
        <f t="shared" si="40"/>
        <v>11.608222136642469</v>
      </c>
    </row>
    <row r="346" spans="1:10" x14ac:dyDescent="0.2">
      <c r="A346" s="1">
        <v>315</v>
      </c>
      <c r="B346" s="3">
        <f t="shared" si="44"/>
        <v>37722.108630878807</v>
      </c>
      <c r="C346" s="3">
        <f t="shared" si="36"/>
        <v>912.65126824684876</v>
      </c>
      <c r="D346" s="10">
        <f t="shared" si="42"/>
        <v>434517.37195410137</v>
      </c>
      <c r="E346" s="3">
        <f t="shared" si="37"/>
        <v>717.64076687890906</v>
      </c>
      <c r="F346" s="3">
        <f t="shared" si="43"/>
        <v>1641.1846455936729</v>
      </c>
      <c r="H346" s="3">
        <f t="shared" si="38"/>
        <v>10.892610467915119</v>
      </c>
      <c r="I346" s="3">
        <f t="shared" si="39"/>
        <v>0</v>
      </c>
      <c r="J346" s="3">
        <f t="shared" si="40"/>
        <v>13.552798075877336</v>
      </c>
    </row>
    <row r="347" spans="1:10" x14ac:dyDescent="0.2">
      <c r="A347" s="1">
        <v>316</v>
      </c>
      <c r="B347" s="3">
        <f t="shared" si="44"/>
        <v>36951.096795617705</v>
      </c>
      <c r="C347" s="3">
        <f t="shared" si="36"/>
        <v>912.65126824684876</v>
      </c>
      <c r="D347" s="10">
        <f t="shared" si="42"/>
        <v>435589.00901409262</v>
      </c>
      <c r="E347" s="3">
        <f t="shared" si="37"/>
        <v>719.41066260963532</v>
      </c>
      <c r="F347" s="3">
        <f t="shared" si="43"/>
        <v>1644.5652172521759</v>
      </c>
      <c r="H347" s="3">
        <f t="shared" si="38"/>
        <v>12.503286395691703</v>
      </c>
      <c r="I347" s="3">
        <f t="shared" si="39"/>
        <v>0</v>
      </c>
      <c r="J347" s="3">
        <f t="shared" si="40"/>
        <v>15.481475567699059</v>
      </c>
    </row>
    <row r="348" spans="1:10" x14ac:dyDescent="0.2">
      <c r="A348" s="1">
        <v>317</v>
      </c>
      <c r="B348" s="3">
        <f t="shared" si="44"/>
        <v>36177.189955725757</v>
      </c>
      <c r="C348" s="3">
        <f t="shared" si="36"/>
        <v>912.65126824684876</v>
      </c>
      <c r="D348" s="10">
        <f t="shared" si="42"/>
        <v>436663.2890201718</v>
      </c>
      <c r="E348" s="3">
        <f t="shared" si="37"/>
        <v>721.18492338070246</v>
      </c>
      <c r="F348" s="3">
        <f t="shared" si="43"/>
        <v>1647.9527523347938</v>
      </c>
      <c r="H348" s="3">
        <f t="shared" si="38"/>
        <v>14.11656070724257</v>
      </c>
      <c r="I348" s="3">
        <f t="shared" si="39"/>
        <v>0</v>
      </c>
      <c r="J348" s="3">
        <f t="shared" si="40"/>
        <v>17.394351849935639</v>
      </c>
    </row>
    <row r="349" spans="1:10" x14ac:dyDescent="0.2">
      <c r="A349" s="1">
        <v>318</v>
      </c>
      <c r="B349" s="3">
        <f t="shared" si="44"/>
        <v>35400.377241004309</v>
      </c>
      <c r="C349" s="3">
        <f t="shared" si="36"/>
        <v>912.65126824684876</v>
      </c>
      <c r="D349" s="10">
        <f t="shared" si="42"/>
        <v>437740.21849055693</v>
      </c>
      <c r="E349" s="3">
        <f t="shared" si="37"/>
        <v>722.9635599574774</v>
      </c>
      <c r="F349" s="3">
        <f t="shared" si="43"/>
        <v>1651.3472651850402</v>
      </c>
      <c r="H349" s="3">
        <f t="shared" si="38"/>
        <v>15.732436980714056</v>
      </c>
      <c r="I349" s="3">
        <f t="shared" si="39"/>
        <v>0</v>
      </c>
      <c r="J349" s="3">
        <f t="shared" si="40"/>
        <v>19.291523627809134</v>
      </c>
    </row>
    <row r="350" spans="1:10" x14ac:dyDescent="0.2">
      <c r="A350" s="1">
        <v>319</v>
      </c>
      <c r="B350" s="3">
        <f t="shared" si="44"/>
        <v>34620.647740439155</v>
      </c>
      <c r="C350" s="3">
        <f t="shared" si="36"/>
        <v>912.65126824684876</v>
      </c>
      <c r="D350" s="10">
        <f t="shared" si="42"/>
        <v>438819.80395954178</v>
      </c>
      <c r="E350" s="3">
        <f t="shared" si="37"/>
        <v>724.74658313187751</v>
      </c>
      <c r="F350" s="3">
        <f t="shared" si="43"/>
        <v>1654.748770175974</v>
      </c>
      <c r="H350" s="3">
        <f t="shared" si="38"/>
        <v>17.350918797247687</v>
      </c>
      <c r="I350" s="3">
        <f t="shared" si="39"/>
        <v>0</v>
      </c>
      <c r="J350" s="3">
        <f t="shared" si="40"/>
        <v>21.173087076700682</v>
      </c>
    </row>
    <row r="351" spans="1:10" x14ac:dyDescent="0.2">
      <c r="A351" s="1">
        <v>320</v>
      </c>
      <c r="B351" s="3">
        <f t="shared" si="44"/>
        <v>33837.99050204728</v>
      </c>
      <c r="C351" s="3">
        <f t="shared" si="36"/>
        <v>912.65126824684876</v>
      </c>
      <c r="D351" s="10">
        <f t="shared" si="42"/>
        <v>439902.05197753542</v>
      </c>
      <c r="E351" s="3">
        <f t="shared" si="37"/>
        <v>726.53400372243607</v>
      </c>
      <c r="F351" s="3">
        <f t="shared" si="43"/>
        <v>1658.1572817102601</v>
      </c>
      <c r="H351" s="3">
        <f t="shared" si="38"/>
        <v>18.972009740975409</v>
      </c>
      <c r="I351" s="3">
        <f t="shared" si="39"/>
        <v>0</v>
      </c>
      <c r="J351" s="3">
        <f t="shared" si="40"/>
        <v>23.039137844900488</v>
      </c>
    </row>
    <row r="352" spans="1:10" x14ac:dyDescent="0.2">
      <c r="A352" s="1">
        <v>321</v>
      </c>
      <c r="B352" s="3">
        <f t="shared" si="44"/>
        <v>33052.394532723032</v>
      </c>
      <c r="C352" s="3">
        <f t="shared" ref="C352:C391" si="45">IF(B352&gt;0,$C$15,0)</f>
        <v>912.65126824684876</v>
      </c>
      <c r="D352" s="10">
        <f t="shared" si="42"/>
        <v>440986.96911110199</v>
      </c>
      <c r="E352" s="3">
        <f t="shared" ref="E352:E391" si="46">IF(C352&gt;0,D352*$C$17,0)</f>
        <v>728.3258325743675</v>
      </c>
      <c r="F352" s="3">
        <f t="shared" si="43"/>
        <v>1661.5728142202308</v>
      </c>
      <c r="H352" s="3">
        <f t="shared" ref="H352:H391" si="47">F352-(E352+C352)</f>
        <v>20.595713399014585</v>
      </c>
      <c r="I352" s="3">
        <f t="shared" ref="I352:I391" si="48">IF(H352&lt;0,(-H352)*(1+$F$6)^($C$10-A352/12),0)</f>
        <v>0</v>
      </c>
      <c r="J352" s="3">
        <f t="shared" ref="J352:J391" si="49">IF(H352&gt;0,H352*(1+$F$6)^($C$10-A352/12),0)</f>
        <v>24.889771056343804</v>
      </c>
    </row>
    <row r="353" spans="1:10" x14ac:dyDescent="0.2">
      <c r="A353" s="1">
        <v>322</v>
      </c>
      <c r="B353" s="3">
        <f t="shared" si="44"/>
        <v>32263.848798083698</v>
      </c>
      <c r="C353" s="3">
        <f t="shared" si="45"/>
        <v>912.65126824684876</v>
      </c>
      <c r="D353" s="10">
        <f t="shared" ref="D353:D391" si="50">IF(C353&gt;0,D352*(1+$C$16),D352)</f>
        <v>442074.56194300053</v>
      </c>
      <c r="E353" s="3">
        <f t="shared" si="46"/>
        <v>730.12208055963356</v>
      </c>
      <c r="F353" s="3">
        <f t="shared" ref="F353:F391" si="51">IF(C353&gt;0,F352*(1+$F$14),0)</f>
        <v>1664.9953821679464</v>
      </c>
      <c r="H353" s="3">
        <f t="shared" si="47"/>
        <v>22.222033361464128</v>
      </c>
      <c r="I353" s="3">
        <f t="shared" si="48"/>
        <v>0</v>
      </c>
      <c r="J353" s="3">
        <f t="shared" si="49"/>
        <v>26.72508131333441</v>
      </c>
    </row>
    <row r="354" spans="1:10" x14ac:dyDescent="0.2">
      <c r="A354" s="1">
        <v>323</v>
      </c>
      <c r="B354" s="3">
        <f t="shared" si="44"/>
        <v>31472.34222231455</v>
      </c>
      <c r="C354" s="3">
        <f t="shared" si="45"/>
        <v>912.65126824684876</v>
      </c>
      <c r="D354" s="10">
        <f t="shared" si="50"/>
        <v>443164.83707222494</v>
      </c>
      <c r="E354" s="3">
        <f t="shared" si="46"/>
        <v>731.92275857700929</v>
      </c>
      <c r="F354" s="3">
        <f t="shared" si="51"/>
        <v>1668.4250000452566</v>
      </c>
      <c r="H354" s="3">
        <f t="shared" si="47"/>
        <v>23.85097322139859</v>
      </c>
      <c r="I354" s="3">
        <f t="shared" si="48"/>
        <v>0</v>
      </c>
      <c r="J354" s="3">
        <f t="shared" si="49"/>
        <v>28.545162699252025</v>
      </c>
    </row>
    <row r="355" spans="1:10" x14ac:dyDescent="0.2">
      <c r="A355" s="1">
        <v>324</v>
      </c>
      <c r="B355" s="3">
        <f t="shared" si="44"/>
        <v>30677.863688013247</v>
      </c>
      <c r="C355" s="3">
        <f t="shared" si="45"/>
        <v>912.65126824684876</v>
      </c>
      <c r="D355" s="10">
        <f t="shared" si="50"/>
        <v>444257.80111404404</v>
      </c>
      <c r="E355" s="3">
        <f t="shared" si="46"/>
        <v>733.72787755214881</v>
      </c>
      <c r="F355" s="3">
        <f t="shared" si="51"/>
        <v>1671.8616823738623</v>
      </c>
      <c r="H355" s="3">
        <f t="shared" si="47"/>
        <v>25.482536574864753</v>
      </c>
      <c r="I355" s="3">
        <f t="shared" si="48"/>
        <v>0</v>
      </c>
      <c r="J355" s="3">
        <f t="shared" si="49"/>
        <v>30.350108781249126</v>
      </c>
    </row>
    <row r="356" spans="1:10" x14ac:dyDescent="0.2">
      <c r="A356" s="1">
        <v>325</v>
      </c>
      <c r="B356" s="3">
        <f t="shared" si="44"/>
        <v>29880.402036033691</v>
      </c>
      <c r="C356" s="3">
        <f t="shared" si="45"/>
        <v>912.65126824684876</v>
      </c>
      <c r="D356" s="10">
        <f t="shared" si="50"/>
        <v>445353.46070004173</v>
      </c>
      <c r="E356" s="3">
        <f t="shared" si="46"/>
        <v>735.5374484376523</v>
      </c>
      <c r="F356" s="3">
        <f t="shared" si="51"/>
        <v>1675.3054437053763</v>
      </c>
      <c r="H356" s="3">
        <f t="shared" si="47"/>
        <v>27.11672702087526</v>
      </c>
      <c r="I356" s="3">
        <f t="shared" si="48"/>
        <v>0</v>
      </c>
      <c r="J356" s="3">
        <f t="shared" si="49"/>
        <v>32.140012612930569</v>
      </c>
    </row>
    <row r="357" spans="1:10" x14ac:dyDescent="0.2">
      <c r="A357" s="1">
        <v>326</v>
      </c>
      <c r="B357" s="3">
        <f t="shared" si="44"/>
        <v>29079.946065329284</v>
      </c>
      <c r="C357" s="3">
        <f t="shared" si="45"/>
        <v>912.65126824684876</v>
      </c>
      <c r="D357" s="10">
        <f t="shared" si="50"/>
        <v>446451.82247815706</v>
      </c>
      <c r="E357" s="3">
        <f t="shared" si="46"/>
        <v>737.35148221313136</v>
      </c>
      <c r="F357" s="3">
        <f t="shared" si="51"/>
        <v>1678.7562986213857</v>
      </c>
      <c r="H357" s="3">
        <f t="shared" si="47"/>
        <v>28.753548161405433</v>
      </c>
      <c r="I357" s="3">
        <f t="shared" si="48"/>
        <v>0</v>
      </c>
      <c r="J357" s="3">
        <f t="shared" si="49"/>
        <v>33.91496673702369</v>
      </c>
    </row>
    <row r="358" spans="1:10" x14ac:dyDescent="0.2">
      <c r="A358" s="1">
        <v>327</v>
      </c>
      <c r="B358" s="3">
        <f t="shared" si="44"/>
        <v>28276.484532795606</v>
      </c>
      <c r="C358" s="3">
        <f t="shared" si="45"/>
        <v>912.65126824684876</v>
      </c>
      <c r="D358" s="10">
        <f t="shared" si="50"/>
        <v>447552.89311272482</v>
      </c>
      <c r="E358" s="3">
        <f t="shared" si="46"/>
        <v>739.169989885277</v>
      </c>
      <c r="F358" s="3">
        <f t="shared" si="51"/>
        <v>1682.214261733513</v>
      </c>
      <c r="H358" s="3">
        <f t="shared" si="47"/>
        <v>30.393003601387136</v>
      </c>
      <c r="I358" s="3">
        <f t="shared" si="48"/>
        <v>0</v>
      </c>
      <c r="J358" s="3">
        <f t="shared" si="49"/>
        <v>35.675063188031338</v>
      </c>
    </row>
    <row r="359" spans="1:10" x14ac:dyDescent="0.2">
      <c r="A359" s="1">
        <v>328</v>
      </c>
      <c r="B359" s="3">
        <f t="shared" si="44"/>
        <v>27470.006153112488</v>
      </c>
      <c r="C359" s="3">
        <f t="shared" si="45"/>
        <v>912.65126824684876</v>
      </c>
      <c r="D359" s="10">
        <f t="shared" si="50"/>
        <v>448656.67928451579</v>
      </c>
      <c r="E359" s="3">
        <f t="shared" si="46"/>
        <v>740.99298248792502</v>
      </c>
      <c r="F359" s="3">
        <f t="shared" si="51"/>
        <v>1685.6793476834785</v>
      </c>
      <c r="H359" s="3">
        <f t="shared" si="47"/>
        <v>32.035096948704677</v>
      </c>
      <c r="I359" s="3">
        <f t="shared" si="48"/>
        <v>0</v>
      </c>
      <c r="J359" s="3">
        <f t="shared" si="49"/>
        <v>37.420393494874034</v>
      </c>
    </row>
    <row r="360" spans="1:10" x14ac:dyDescent="0.2">
      <c r="A360" s="1">
        <v>329</v>
      </c>
      <c r="B360" s="3">
        <f t="shared" si="44"/>
        <v>26660.499598585506</v>
      </c>
      <c r="C360" s="3">
        <f t="shared" si="45"/>
        <v>912.65126824684876</v>
      </c>
      <c r="D360" s="10">
        <f t="shared" si="50"/>
        <v>449763.18769077735</v>
      </c>
      <c r="E360" s="3">
        <f t="shared" si="46"/>
        <v>742.82047108212419</v>
      </c>
      <c r="F360" s="3">
        <f t="shared" si="51"/>
        <v>1689.1515711431618</v>
      </c>
      <c r="H360" s="3">
        <f t="shared" si="47"/>
        <v>33.679831814188901</v>
      </c>
      <c r="I360" s="3">
        <f t="shared" si="48"/>
        <v>0</v>
      </c>
      <c r="J360" s="3">
        <f t="shared" si="49"/>
        <v>39.151048683516748</v>
      </c>
    </row>
    <row r="361" spans="1:10" x14ac:dyDescent="0.2">
      <c r="A361" s="1">
        <v>330</v>
      </c>
      <c r="B361" s="3">
        <f t="shared" si="44"/>
        <v>25847.953498986866</v>
      </c>
      <c r="C361" s="3">
        <f t="shared" si="45"/>
        <v>912.65126824684876</v>
      </c>
      <c r="D361" s="10">
        <f t="shared" si="50"/>
        <v>450872.42504527408</v>
      </c>
      <c r="E361" s="3">
        <f t="shared" si="46"/>
        <v>744.65246675620244</v>
      </c>
      <c r="F361" s="3">
        <f t="shared" si="51"/>
        <v>1692.6309468146644</v>
      </c>
      <c r="H361" s="3">
        <f t="shared" si="47"/>
        <v>35.327211811613097</v>
      </c>
      <c r="I361" s="3">
        <f t="shared" si="48"/>
        <v>0</v>
      </c>
      <c r="J361" s="3">
        <f t="shared" si="49"/>
        <v>40.867119279584578</v>
      </c>
    </row>
    <row r="362" spans="1:10" x14ac:dyDescent="0.2">
      <c r="A362" s="1">
        <v>331</v>
      </c>
      <c r="B362" s="3">
        <f t="shared" si="44"/>
        <v>25032.356441395714</v>
      </c>
      <c r="C362" s="3">
        <f t="shared" si="45"/>
        <v>912.65126824684876</v>
      </c>
      <c r="D362" s="10">
        <f t="shared" si="50"/>
        <v>451984.39807832852</v>
      </c>
      <c r="E362" s="3">
        <f t="shared" si="46"/>
        <v>746.48898062583464</v>
      </c>
      <c r="F362" s="3">
        <f t="shared" si="51"/>
        <v>1696.1174894303715</v>
      </c>
      <c r="H362" s="3">
        <f t="shared" si="47"/>
        <v>36.977240557687992</v>
      </c>
      <c r="I362" s="3">
        <f t="shared" si="48"/>
        <v>0</v>
      </c>
      <c r="J362" s="3">
        <f t="shared" si="49"/>
        <v>42.568695310964117</v>
      </c>
    </row>
    <row r="363" spans="1:10" x14ac:dyDescent="0.2">
      <c r="A363" s="1">
        <v>332</v>
      </c>
      <c r="B363" s="3">
        <f t="shared" si="44"/>
        <v>24213.69697003781</v>
      </c>
      <c r="C363" s="3">
        <f t="shared" si="45"/>
        <v>912.65126824684876</v>
      </c>
      <c r="D363" s="10">
        <f t="shared" si="50"/>
        <v>453099.11353686196</v>
      </c>
      <c r="E363" s="3">
        <f t="shared" si="46"/>
        <v>748.33002383410997</v>
      </c>
      <c r="F363" s="3">
        <f t="shared" si="51"/>
        <v>1699.6112137530149</v>
      </c>
      <c r="H363" s="3">
        <f t="shared" si="47"/>
        <v>38.629921672056298</v>
      </c>
      <c r="I363" s="3">
        <f t="shared" si="48"/>
        <v>0</v>
      </c>
      <c r="J363" s="3">
        <f t="shared" si="49"/>
        <v>44.255866310391383</v>
      </c>
    </row>
    <row r="364" spans="1:10" x14ac:dyDescent="0.2">
      <c r="A364" s="1">
        <v>333</v>
      </c>
      <c r="B364" s="3">
        <f t="shared" si="44"/>
        <v>23391.963586124642</v>
      </c>
      <c r="C364" s="3">
        <f t="shared" si="45"/>
        <v>912.65126824684876</v>
      </c>
      <c r="D364" s="10">
        <f t="shared" si="50"/>
        <v>454216.57818443549</v>
      </c>
      <c r="E364" s="3">
        <f t="shared" si="46"/>
        <v>750.17560755159923</v>
      </c>
      <c r="F364" s="3">
        <f t="shared" si="51"/>
        <v>1703.1121345757349</v>
      </c>
      <c r="H364" s="3">
        <f t="shared" si="47"/>
        <v>40.285258777287027</v>
      </c>
      <c r="I364" s="3">
        <f t="shared" si="48"/>
        <v>0</v>
      </c>
      <c r="J364" s="3">
        <f t="shared" si="49"/>
        <v>45.928721318026341</v>
      </c>
    </row>
    <row r="365" spans="1:10" x14ac:dyDescent="0.2">
      <c r="A365" s="1">
        <v>334</v>
      </c>
      <c r="B365" s="3">
        <f t="shared" si="44"/>
        <v>22567.144747691902</v>
      </c>
      <c r="C365" s="3">
        <f t="shared" si="45"/>
        <v>912.65126824684876</v>
      </c>
      <c r="D365" s="10">
        <f t="shared" si="50"/>
        <v>455336.79880129098</v>
      </c>
      <c r="E365" s="3">
        <f t="shared" si="46"/>
        <v>752.02574297642332</v>
      </c>
      <c r="F365" s="3">
        <f t="shared" si="51"/>
        <v>1706.6202667221432</v>
      </c>
      <c r="H365" s="3">
        <f t="shared" si="47"/>
        <v>41.943255498871167</v>
      </c>
      <c r="I365" s="3">
        <f t="shared" si="48"/>
        <v>0</v>
      </c>
      <c r="J365" s="3">
        <f t="shared" si="49"/>
        <v>47.587348884016087</v>
      </c>
    </row>
    <row r="366" spans="1:10" x14ac:dyDescent="0.2">
      <c r="A366" s="1">
        <v>335</v>
      </c>
      <c r="B366" s="3">
        <f t="shared" si="44"/>
        <v>21739.228869437375</v>
      </c>
      <c r="C366" s="3">
        <f t="shared" si="45"/>
        <v>912.65126824684876</v>
      </c>
      <c r="D366" s="10">
        <f t="shared" si="50"/>
        <v>456459.78218439216</v>
      </c>
      <c r="E366" s="3">
        <f t="shared" si="46"/>
        <v>753.88044133432027</v>
      </c>
      <c r="F366" s="3">
        <f t="shared" si="51"/>
        <v>1710.1356250463862</v>
      </c>
      <c r="H366" s="3">
        <f t="shared" si="47"/>
        <v>43.603915465217142</v>
      </c>
      <c r="I366" s="3">
        <f t="shared" si="48"/>
        <v>0</v>
      </c>
      <c r="J366" s="3">
        <f t="shared" si="49"/>
        <v>49.231837071044886</v>
      </c>
    </row>
    <row r="367" spans="1:10" x14ac:dyDescent="0.2">
      <c r="A367" s="1">
        <v>336</v>
      </c>
      <c r="B367" s="3">
        <f t="shared" si="44"/>
        <v>20908.204322558213</v>
      </c>
      <c r="C367" s="3">
        <f t="shared" si="45"/>
        <v>912.65126824684876</v>
      </c>
      <c r="D367" s="10">
        <f t="shared" si="50"/>
        <v>457585.53514746582</v>
      </c>
      <c r="E367" s="3">
        <f t="shared" si="46"/>
        <v>755.73971387871404</v>
      </c>
      <c r="F367" s="3">
        <f t="shared" si="51"/>
        <v>1713.6582244332069</v>
      </c>
      <c r="H367" s="3">
        <f t="shared" si="47"/>
        <v>45.267242307643983</v>
      </c>
      <c r="I367" s="3">
        <f t="shared" si="48"/>
        <v>0</v>
      </c>
      <c r="J367" s="3">
        <f t="shared" si="49"/>
        <v>50.862273456868785</v>
      </c>
    </row>
    <row r="368" spans="1:10" x14ac:dyDescent="0.2">
      <c r="A368" s="1">
        <v>337</v>
      </c>
      <c r="B368" s="3">
        <f t="shared" si="44"/>
        <v>20074.059434587598</v>
      </c>
      <c r="C368" s="3">
        <f t="shared" si="45"/>
        <v>912.65126824684876</v>
      </c>
      <c r="D368" s="10">
        <f t="shared" si="50"/>
        <v>458714.06452104344</v>
      </c>
      <c r="E368" s="3">
        <f t="shared" si="46"/>
        <v>757.60357189078263</v>
      </c>
      <c r="F368" s="3">
        <f t="shared" si="51"/>
        <v>1717.1880797980086</v>
      </c>
      <c r="H368" s="3">
        <f t="shared" si="47"/>
        <v>46.933239660377239</v>
      </c>
      <c r="I368" s="3">
        <f t="shared" si="48"/>
        <v>0</v>
      </c>
      <c r="J368" s="3">
        <f t="shared" si="49"/>
        <v>52.478745136840558</v>
      </c>
    </row>
    <row r="369" spans="1:10" x14ac:dyDescent="0.2">
      <c r="A369" s="1">
        <v>338</v>
      </c>
      <c r="B369" s="3">
        <f t="shared" si="44"/>
        <v>19236.782489230791</v>
      </c>
      <c r="C369" s="3">
        <f t="shared" si="45"/>
        <v>912.65126824684876</v>
      </c>
      <c r="D369" s="10">
        <f t="shared" si="50"/>
        <v>459845.37715250225</v>
      </c>
      <c r="E369" s="3">
        <f t="shared" si="46"/>
        <v>759.47202667952615</v>
      </c>
      <c r="F369" s="3">
        <f t="shared" si="51"/>
        <v>1720.7252060869182</v>
      </c>
      <c r="H369" s="3">
        <f t="shared" si="47"/>
        <v>48.601911160543295</v>
      </c>
      <c r="I369" s="3">
        <f t="shared" si="48"/>
        <v>0</v>
      </c>
      <c r="J369" s="3">
        <f t="shared" si="49"/>
        <v>54.081338726420128</v>
      </c>
    </row>
    <row r="370" spans="1:10" x14ac:dyDescent="0.2">
      <c r="A370" s="1">
        <v>339</v>
      </c>
      <c r="B370" s="3">
        <f t="shared" si="44"/>
        <v>18396.361726200565</v>
      </c>
      <c r="C370" s="3">
        <f t="shared" si="45"/>
        <v>912.65126824684876</v>
      </c>
      <c r="D370" s="10">
        <f t="shared" si="50"/>
        <v>460979.47990610707</v>
      </c>
      <c r="E370" s="3">
        <f t="shared" si="46"/>
        <v>761.34508958183608</v>
      </c>
      <c r="F370" s="3">
        <f t="shared" si="51"/>
        <v>1724.2696182768486</v>
      </c>
      <c r="H370" s="3">
        <f t="shared" si="47"/>
        <v>50.27326044816391</v>
      </c>
      <c r="I370" s="3">
        <f t="shared" si="48"/>
        <v>0</v>
      </c>
      <c r="J370" s="3">
        <f t="shared" si="49"/>
        <v>55.670140363672772</v>
      </c>
    </row>
    <row r="371" spans="1:10" x14ac:dyDescent="0.2">
      <c r="A371" s="1">
        <v>340</v>
      </c>
      <c r="B371" s="3">
        <f t="shared" si="44"/>
        <v>17552.785341052026</v>
      </c>
      <c r="C371" s="3">
        <f t="shared" si="45"/>
        <v>912.65126824684876</v>
      </c>
      <c r="D371" s="10">
        <f t="shared" si="50"/>
        <v>462116.37966305175</v>
      </c>
      <c r="E371" s="3">
        <f t="shared" si="46"/>
        <v>763.22277196256357</v>
      </c>
      <c r="F371" s="3">
        <f t="shared" si="51"/>
        <v>1727.8213313755632</v>
      </c>
      <c r="H371" s="3">
        <f t="shared" si="47"/>
        <v>51.94729116615099</v>
      </c>
      <c r="I371" s="3">
        <f t="shared" si="48"/>
        <v>0</v>
      </c>
      <c r="J371" s="3">
        <f t="shared" si="49"/>
        <v>57.245235711754702</v>
      </c>
    </row>
    <row r="372" spans="1:10" x14ac:dyDescent="0.2">
      <c r="A372" s="1">
        <v>341</v>
      </c>
      <c r="B372" s="3">
        <f t="shared" si="44"/>
        <v>16706.041485016802</v>
      </c>
      <c r="C372" s="3">
        <f t="shared" si="45"/>
        <v>912.65126824684876</v>
      </c>
      <c r="D372" s="10">
        <f t="shared" si="50"/>
        <v>463256.08332150115</v>
      </c>
      <c r="E372" s="3">
        <f t="shared" si="46"/>
        <v>765.10508521458871</v>
      </c>
      <c r="F372" s="3">
        <f t="shared" si="51"/>
        <v>1731.3803604217385</v>
      </c>
      <c r="H372" s="3">
        <f t="shared" si="47"/>
        <v>53.624006960301131</v>
      </c>
      <c r="I372" s="3">
        <f t="shared" si="48"/>
        <v>0</v>
      </c>
      <c r="J372" s="3">
        <f t="shared" si="49"/>
        <v>58.80670996138619</v>
      </c>
    </row>
    <row r="373" spans="1:10" x14ac:dyDescent="0.2">
      <c r="A373" s="1">
        <v>342</v>
      </c>
      <c r="B373" s="3">
        <f t="shared" si="44"/>
        <v>15856.118264836627</v>
      </c>
      <c r="C373" s="3">
        <f t="shared" si="45"/>
        <v>912.65126824684876</v>
      </c>
      <c r="D373" s="10">
        <f t="shared" si="50"/>
        <v>464398.59779663279</v>
      </c>
      <c r="E373" s="3">
        <f t="shared" si="46"/>
        <v>766.99204075888929</v>
      </c>
      <c r="F373" s="3">
        <f t="shared" si="51"/>
        <v>1734.9467204850287</v>
      </c>
      <c r="H373" s="3">
        <f t="shared" si="47"/>
        <v>55.303411479290617</v>
      </c>
      <c r="I373" s="3">
        <f t="shared" si="48"/>
        <v>0</v>
      </c>
      <c r="J373" s="3">
        <f t="shared" si="49"/>
        <v>60.354647833312647</v>
      </c>
    </row>
    <row r="374" spans="1:10" x14ac:dyDescent="0.2">
      <c r="A374" s="1">
        <v>343</v>
      </c>
      <c r="B374" s="3">
        <f t="shared" si="44"/>
        <v>15003.00374259628</v>
      </c>
      <c r="C374" s="3">
        <f t="shared" si="45"/>
        <v>912.65126824684876</v>
      </c>
      <c r="D374" s="10">
        <f t="shared" si="50"/>
        <v>465543.93002067885</v>
      </c>
      <c r="E374" s="3">
        <f t="shared" si="46"/>
        <v>768.88365004461048</v>
      </c>
      <c r="F374" s="3">
        <f t="shared" si="51"/>
        <v>1738.5204266661285</v>
      </c>
      <c r="H374" s="3">
        <f t="shared" si="47"/>
        <v>56.98550837466928</v>
      </c>
      <c r="I374" s="3">
        <f t="shared" si="48"/>
        <v>0</v>
      </c>
      <c r="J374" s="3">
        <f t="shared" si="49"/>
        <v>61.889133580751924</v>
      </c>
    </row>
    <row r="375" spans="1:10" x14ac:dyDescent="0.2">
      <c r="A375" s="1">
        <v>344</v>
      </c>
      <c r="B375" s="3">
        <f t="shared" si="44"/>
        <v>14146.685935555912</v>
      </c>
      <c r="C375" s="3">
        <f t="shared" si="45"/>
        <v>912.65126824684876</v>
      </c>
      <c r="D375" s="10">
        <f t="shared" si="50"/>
        <v>466692.08694296831</v>
      </c>
      <c r="E375" s="3">
        <f t="shared" si="46"/>
        <v>770.77992454913408</v>
      </c>
      <c r="F375" s="3">
        <f t="shared" si="51"/>
        <v>1742.101494096838</v>
      </c>
      <c r="H375" s="3">
        <f t="shared" si="47"/>
        <v>58.670301300855044</v>
      </c>
      <c r="I375" s="3">
        <f t="shared" si="48"/>
        <v>0</v>
      </c>
      <c r="J375" s="3">
        <f t="shared" si="49"/>
        <v>63.410250991830246</v>
      </c>
    </row>
    <row r="376" spans="1:10" x14ac:dyDescent="0.2">
      <c r="A376" s="1">
        <v>345</v>
      </c>
      <c r="B376" s="3">
        <f t="shared" si="44"/>
        <v>13287.152815982738</v>
      </c>
      <c r="C376" s="3">
        <f t="shared" si="45"/>
        <v>912.65126824684876</v>
      </c>
      <c r="D376" s="10">
        <f t="shared" si="50"/>
        <v>467843.07552996906</v>
      </c>
      <c r="E376" s="3">
        <f t="shared" si="46"/>
        <v>772.68087577814811</v>
      </c>
      <c r="F376" s="3">
        <f t="shared" si="51"/>
        <v>1745.6899379401259</v>
      </c>
      <c r="H376" s="3">
        <f t="shared" si="47"/>
        <v>60.357793915128923</v>
      </c>
      <c r="I376" s="3">
        <f t="shared" si="48"/>
        <v>0</v>
      </c>
      <c r="J376" s="3">
        <f t="shared" si="49"/>
        <v>64.918083392006324</v>
      </c>
    </row>
    <row r="377" spans="1:10" x14ac:dyDescent="0.2">
      <c r="A377" s="1">
        <v>346</v>
      </c>
      <c r="B377" s="3">
        <f t="shared" ref="B377:B391" si="52">B376*(1+$C$14)-C376</f>
        <v>12424.39231098209</v>
      </c>
      <c r="C377" s="3">
        <f t="shared" si="45"/>
        <v>912.65126824684876</v>
      </c>
      <c r="D377" s="10">
        <f t="shared" si="50"/>
        <v>468996.90276533022</v>
      </c>
      <c r="E377" s="3">
        <f t="shared" si="46"/>
        <v>774.5865152657168</v>
      </c>
      <c r="F377" s="3">
        <f t="shared" si="51"/>
        <v>1749.2857733901944</v>
      </c>
      <c r="H377" s="3">
        <f t="shared" si="47"/>
        <v>62.047989877628879</v>
      </c>
      <c r="I377" s="3">
        <f t="shared" si="48"/>
        <v>0</v>
      </c>
      <c r="J377" s="3">
        <f t="shared" si="49"/>
        <v>66.412713646481919</v>
      </c>
    </row>
    <row r="378" spans="1:10" x14ac:dyDescent="0.2">
      <c r="A378" s="1">
        <v>347</v>
      </c>
      <c r="B378" s="3">
        <f t="shared" si="52"/>
        <v>11558.392302327855</v>
      </c>
      <c r="C378" s="3">
        <f t="shared" si="45"/>
        <v>912.65126824684876</v>
      </c>
      <c r="D378" s="10">
        <f t="shared" si="50"/>
        <v>470153.5756499244</v>
      </c>
      <c r="E378" s="3">
        <f t="shared" si="46"/>
        <v>776.49685457435078</v>
      </c>
      <c r="F378" s="3">
        <f t="shared" si="51"/>
        <v>1752.8890156725436</v>
      </c>
      <c r="H378" s="3">
        <f t="shared" si="47"/>
        <v>63.740892851343915</v>
      </c>
      <c r="I378" s="3">
        <f t="shared" si="48"/>
        <v>0</v>
      </c>
      <c r="J378" s="3">
        <f t="shared" si="49"/>
        <v>67.894224162600622</v>
      </c>
    </row>
    <row r="379" spans="1:10" x14ac:dyDescent="0.2">
      <c r="A379" s="1">
        <v>348</v>
      </c>
      <c r="B379" s="3">
        <f t="shared" si="52"/>
        <v>10689.140626292252</v>
      </c>
      <c r="C379" s="3">
        <f t="shared" si="45"/>
        <v>912.65126824684876</v>
      </c>
      <c r="D379" s="10">
        <f t="shared" si="50"/>
        <v>471313.10120189033</v>
      </c>
      <c r="E379" s="3">
        <f t="shared" si="46"/>
        <v>778.41190529507639</v>
      </c>
      <c r="F379" s="3">
        <f t="shared" si="51"/>
        <v>1756.4996800440349</v>
      </c>
      <c r="H379" s="3">
        <f t="shared" si="47"/>
        <v>65.436506502109751</v>
      </c>
      <c r="I379" s="3">
        <f t="shared" si="48"/>
        <v>0</v>
      </c>
      <c r="J379" s="3">
        <f t="shared" si="49"/>
        <v>69.362696892236343</v>
      </c>
    </row>
    <row r="380" spans="1:10" x14ac:dyDescent="0.2">
      <c r="A380" s="1">
        <v>349</v>
      </c>
      <c r="B380" s="3">
        <f t="shared" si="52"/>
        <v>9816.6250734749883</v>
      </c>
      <c r="C380" s="3">
        <f t="shared" si="45"/>
        <v>912.65126824684876</v>
      </c>
      <c r="D380" s="10">
        <f t="shared" si="50"/>
        <v>472475.48645667528</v>
      </c>
      <c r="E380" s="3">
        <f t="shared" si="46"/>
        <v>780.33167904750701</v>
      </c>
      <c r="F380" s="3">
        <f t="shared" si="51"/>
        <v>1760.1177817929567</v>
      </c>
      <c r="H380" s="3">
        <f t="shared" si="47"/>
        <v>67.134834498601094</v>
      </c>
      <c r="I380" s="3">
        <f t="shared" si="48"/>
        <v>0</v>
      </c>
      <c r="J380" s="3">
        <f t="shared" si="49"/>
        <v>70.818213334165875</v>
      </c>
    </row>
    <row r="381" spans="1:10" x14ac:dyDescent="0.2">
      <c r="A381" s="1">
        <v>350</v>
      </c>
      <c r="B381" s="3">
        <f t="shared" si="52"/>
        <v>8940.8333886317669</v>
      </c>
      <c r="C381" s="3">
        <f t="shared" si="45"/>
        <v>912.65126824684876</v>
      </c>
      <c r="D381" s="10">
        <f t="shared" si="50"/>
        <v>473640.73846707784</v>
      </c>
      <c r="E381" s="3">
        <f t="shared" si="46"/>
        <v>782.2561874799128</v>
      </c>
      <c r="F381" s="3">
        <f t="shared" si="51"/>
        <v>1763.7433362390891</v>
      </c>
      <c r="H381" s="3">
        <f t="shared" si="47"/>
        <v>68.835880512327549</v>
      </c>
      <c r="I381" s="3">
        <f t="shared" si="48"/>
        <v>0</v>
      </c>
      <c r="J381" s="3">
        <f t="shared" si="49"/>
        <v>72.260854536433598</v>
      </c>
    </row>
    <row r="382" spans="1:10" x14ac:dyDescent="0.2">
      <c r="A382" s="1">
        <v>351</v>
      </c>
      <c r="B382" s="3">
        <f t="shared" si="52"/>
        <v>8061.7532705021513</v>
      </c>
      <c r="C382" s="3">
        <f t="shared" si="45"/>
        <v>912.65126824684876</v>
      </c>
      <c r="D382" s="10">
        <f t="shared" si="50"/>
        <v>474808.86430329079</v>
      </c>
      <c r="E382" s="3">
        <f t="shared" si="46"/>
        <v>784.18544226929203</v>
      </c>
      <c r="F382" s="3">
        <f t="shared" si="51"/>
        <v>1767.3763587337678</v>
      </c>
      <c r="H382" s="3">
        <f t="shared" si="47"/>
        <v>70.539648217627018</v>
      </c>
      <c r="I382" s="3">
        <f t="shared" si="48"/>
        <v>0</v>
      </c>
      <c r="J382" s="3">
        <f t="shared" si="49"/>
        <v>73.690701098701652</v>
      </c>
    </row>
    <row r="383" spans="1:10" x14ac:dyDescent="0.2">
      <c r="A383" s="1">
        <v>352</v>
      </c>
      <c r="B383" s="3">
        <f t="shared" si="52"/>
        <v>7179.3723716367786</v>
      </c>
      <c r="C383" s="3">
        <f t="shared" si="45"/>
        <v>912.65126824684876</v>
      </c>
      <c r="D383" s="10">
        <f t="shared" si="50"/>
        <v>475979.87105294381</v>
      </c>
      <c r="E383" s="3">
        <f t="shared" si="46"/>
        <v>786.11945512144132</v>
      </c>
      <c r="F383" s="3">
        <f t="shared" si="51"/>
        <v>1771.0168646599502</v>
      </c>
      <c r="H383" s="3">
        <f t="shared" si="47"/>
        <v>72.246141291660251</v>
      </c>
      <c r="I383" s="3">
        <f t="shared" si="48"/>
        <v>0</v>
      </c>
      <c r="J383" s="3">
        <f t="shared" si="49"/>
        <v>75.107833174589203</v>
      </c>
    </row>
    <row r="384" spans="1:10" x14ac:dyDescent="0.2">
      <c r="A384" s="1">
        <v>353</v>
      </c>
      <c r="B384" s="3">
        <f t="shared" si="52"/>
        <v>6293.6782982239365</v>
      </c>
      <c r="C384" s="3">
        <f t="shared" si="45"/>
        <v>912.65126824684876</v>
      </c>
      <c r="D384" s="10">
        <f t="shared" si="50"/>
        <v>477153.76582114672</v>
      </c>
      <c r="E384" s="3">
        <f t="shared" si="46"/>
        <v>788.05823777102728</v>
      </c>
      <c r="F384" s="3">
        <f t="shared" si="51"/>
        <v>1774.6648694322801</v>
      </c>
      <c r="H384" s="3">
        <f t="shared" si="47"/>
        <v>73.955363414404019</v>
      </c>
      <c r="I384" s="3">
        <f t="shared" si="48"/>
        <v>0</v>
      </c>
      <c r="J384" s="3">
        <f t="shared" si="49"/>
        <v>76.512330473998844</v>
      </c>
    </row>
    <row r="385" spans="1:10" x14ac:dyDescent="0.2">
      <c r="A385" s="1">
        <v>354</v>
      </c>
      <c r="B385" s="3">
        <f t="shared" si="52"/>
        <v>5404.6586099154738</v>
      </c>
      <c r="C385" s="3">
        <f t="shared" si="45"/>
        <v>912.65126824684876</v>
      </c>
      <c r="D385" s="10">
        <f t="shared" si="50"/>
        <v>478330.55573053227</v>
      </c>
      <c r="E385" s="3">
        <f t="shared" si="46"/>
        <v>790.00180198165685</v>
      </c>
      <c r="F385" s="3">
        <f t="shared" si="51"/>
        <v>1778.3203884971524</v>
      </c>
      <c r="H385" s="3">
        <f t="shared" si="47"/>
        <v>75.667318268646795</v>
      </c>
      <c r="I385" s="3">
        <f t="shared" si="48"/>
        <v>0</v>
      </c>
      <c r="J385" s="3">
        <f t="shared" si="49"/>
        <v>77.904272265433619</v>
      </c>
    </row>
    <row r="386" spans="1:10" x14ac:dyDescent="0.2">
      <c r="A386" s="1">
        <v>355</v>
      </c>
      <c r="B386" s="3">
        <f t="shared" si="52"/>
        <v>4512.3008196520714</v>
      </c>
      <c r="C386" s="3">
        <f t="shared" si="45"/>
        <v>912.65126824684876</v>
      </c>
      <c r="D386" s="10">
        <f t="shared" si="50"/>
        <v>479510.24792129971</v>
      </c>
      <c r="E386" s="3">
        <f t="shared" si="46"/>
        <v>791.95015954594965</v>
      </c>
      <c r="F386" s="3">
        <f t="shared" si="51"/>
        <v>1781.9834373327797</v>
      </c>
      <c r="H386" s="3">
        <f t="shared" si="47"/>
        <v>77.382009539981254</v>
      </c>
      <c r="I386" s="3">
        <f t="shared" si="48"/>
        <v>0</v>
      </c>
      <c r="J386" s="3">
        <f t="shared" si="49"/>
        <v>79.283737378299222</v>
      </c>
    </row>
    <row r="387" spans="1:10" x14ac:dyDescent="0.2">
      <c r="A387" s="1">
        <v>356</v>
      </c>
      <c r="B387" s="3">
        <f t="shared" si="52"/>
        <v>3616.5923934878479</v>
      </c>
      <c r="C387" s="3">
        <f t="shared" si="45"/>
        <v>912.65126824684876</v>
      </c>
      <c r="D387" s="10">
        <f t="shared" si="50"/>
        <v>480692.84955125785</v>
      </c>
      <c r="E387" s="3">
        <f t="shared" si="46"/>
        <v>793.90332228560885</v>
      </c>
      <c r="F387" s="3">
        <f t="shared" si="51"/>
        <v>1785.6540314492568</v>
      </c>
      <c r="H387" s="3">
        <f t="shared" si="47"/>
        <v>79.099440916799267</v>
      </c>
      <c r="I387" s="3">
        <f t="shared" si="48"/>
        <v>0</v>
      </c>
      <c r="J387" s="3">
        <f t="shared" si="49"/>
        <v>80.650804205197034</v>
      </c>
    </row>
    <row r="388" spans="1:10" x14ac:dyDescent="0.2">
      <c r="A388" s="1">
        <v>357</v>
      </c>
      <c r="B388" s="3">
        <f t="shared" si="52"/>
        <v>2717.5207504143077</v>
      </c>
      <c r="C388" s="3">
        <f t="shared" si="45"/>
        <v>912.65126824684876</v>
      </c>
      <c r="D388" s="10">
        <f t="shared" si="50"/>
        <v>481878.36779586866</v>
      </c>
      <c r="E388" s="3">
        <f t="shared" si="46"/>
        <v>795.86130205149334</v>
      </c>
      <c r="F388" s="3">
        <f t="shared" si="51"/>
        <v>1789.332186388627</v>
      </c>
      <c r="H388" s="3">
        <f t="shared" si="47"/>
        <v>80.819616090284853</v>
      </c>
      <c r="I388" s="3">
        <f t="shared" si="48"/>
        <v>0</v>
      </c>
      <c r="J388" s="3">
        <f t="shared" si="49"/>
        <v>82.005550704203799</v>
      </c>
    </row>
    <row r="389" spans="1:10" x14ac:dyDescent="0.2">
      <c r="A389" s="1">
        <v>358</v>
      </c>
      <c r="B389" s="3">
        <f t="shared" si="52"/>
        <v>1815.0732621836319</v>
      </c>
      <c r="C389" s="3">
        <f t="shared" si="45"/>
        <v>912.65126824684876</v>
      </c>
      <c r="D389" s="10">
        <f t="shared" si="50"/>
        <v>483066.80984829064</v>
      </c>
      <c r="E389" s="3">
        <f t="shared" si="46"/>
        <v>797.82411072368916</v>
      </c>
      <c r="F389" s="3">
        <f t="shared" si="51"/>
        <v>1793.0179177249472</v>
      </c>
      <c r="H389" s="3">
        <f t="shared" si="47"/>
        <v>82.542538754409406</v>
      </c>
      <c r="I389" s="3">
        <f t="shared" si="48"/>
        <v>0</v>
      </c>
      <c r="J389" s="3">
        <f t="shared" si="49"/>
        <v>83.348054401141695</v>
      </c>
    </row>
    <row r="390" spans="1:10" x14ac:dyDescent="0.2">
      <c r="A390" s="1">
        <v>359</v>
      </c>
      <c r="B390" s="3">
        <f t="shared" si="52"/>
        <v>909.23725313130285</v>
      </c>
      <c r="C390" s="3">
        <f t="shared" si="45"/>
        <v>912.65126824684876</v>
      </c>
      <c r="D390" s="10">
        <f t="shared" si="50"/>
        <v>484258.18291942263</v>
      </c>
      <c r="E390" s="3">
        <f t="shared" si="46"/>
        <v>799.79176021158207</v>
      </c>
      <c r="F390" s="3">
        <f t="shared" si="51"/>
        <v>1796.7112410643549</v>
      </c>
      <c r="H390" s="3">
        <f t="shared" si="47"/>
        <v>84.268212605923964</v>
      </c>
      <c r="I390" s="3">
        <f t="shared" si="48"/>
        <v>0</v>
      </c>
      <c r="J390" s="3">
        <f t="shared" si="49"/>
        <v>84.678392391834379</v>
      </c>
    </row>
    <row r="391" spans="1:10" x14ac:dyDescent="0.2">
      <c r="A391" s="1">
        <v>360</v>
      </c>
      <c r="B391" s="3">
        <f t="shared" si="52"/>
        <v>-1.9366552805877291E-9</v>
      </c>
      <c r="C391" s="3">
        <f t="shared" si="45"/>
        <v>0</v>
      </c>
      <c r="D391" s="10">
        <f t="shared" si="50"/>
        <v>484258.18291942263</v>
      </c>
      <c r="E391" s="3">
        <f t="shared" si="46"/>
        <v>0</v>
      </c>
      <c r="F391" s="3">
        <f t="shared" si="51"/>
        <v>0</v>
      </c>
      <c r="H391" s="3">
        <f t="shared" si="47"/>
        <v>0</v>
      </c>
      <c r="I391" s="3">
        <f t="shared" si="48"/>
        <v>0</v>
      </c>
      <c r="J391" s="3">
        <f t="shared" si="49"/>
        <v>0</v>
      </c>
    </row>
  </sheetData>
  <pageMargins left="0.7" right="0.7" top="0.75" bottom="0.75" header="0.3" footer="0.3"/>
  <pageSetup paperSize="9" orientation="portrait" verticalDpi="4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BLINSTON, Andy</dc:creator>
  <cp:lastModifiedBy>BLINSTON, Andy</cp:lastModifiedBy>
  <dcterms:created xsi:type="dcterms:W3CDTF">2014-07-31T09:27:38Z</dcterms:created>
  <dcterms:modified xsi:type="dcterms:W3CDTF">2014-08-01T08:17:59Z</dcterms:modified>
</cp:coreProperties>
</file>